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tabRatio="752"/>
  </bookViews>
  <sheets>
    <sheet name="调整明细表" sheetId="3" r:id="rId1"/>
    <sheet name="直补到户" sheetId="4" r:id="rId2"/>
    <sheet name="贴息项目" sheetId="5" r:id="rId3"/>
    <sheet name="雨露计划" sheetId="6" r:id="rId4"/>
    <sheet name="生态茶园" sheetId="7" r:id="rId5"/>
    <sheet name="汉源道路" sheetId="8" r:id="rId6"/>
    <sheet name="汉源庭院经济" sheetId="9" r:id="rId7"/>
    <sheet name="燕子砭桶栽天麻" sheetId="10" r:id="rId8"/>
    <sheet name="燕子砭果品加工" sheetId="11" r:id="rId9"/>
  </sheets>
  <definedNames>
    <definedName name="_xlnm.Print_Area" localSheetId="0">调整明细表!$A$1:$T$15</definedName>
    <definedName name="_xlnm.Print_Titles" localSheetId="0">调整明细表!$3:$5</definedName>
    <definedName name="_xlnm.Print_Area" localSheetId="6">汉源庭院经济!$A$1:$F$20</definedName>
    <definedName name="_xlnm.Print_Area" localSheetId="5">汉源道路!$A$1:$E$25</definedName>
    <definedName name="_xlnm.Print_Area" localSheetId="1">直补到户!$A$1:$I$34</definedName>
    <definedName name="_xlnm.Print_Area" localSheetId="2">贴息项目!$A$1:$F$16</definedName>
    <definedName name="_xlnm.Print_Area" localSheetId="3">雨露计划!$A$1:$F$18</definedName>
    <definedName name="_xlnm.Print_Area" localSheetId="4">生态茶园!$A$1:$F$23</definedName>
    <definedName name="_xlnm.Print_Area" localSheetId="7">燕子砭桶栽天麻!$A$1:$F$36</definedName>
    <definedName name="_xlnm.Print_Area" localSheetId="8">燕子砭果品加工!$A$1:$F$20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<sst xmlns="http://schemas.openxmlformats.org/spreadsheetml/2006/main" count="621" uniqueCount="305">
  <si>
    <t>附件1</t>
  </si>
  <si>
    <t>宁强县2025年度财政衔接资金项目调整项目资金预算明细表</t>
  </si>
  <si>
    <t>项目
类别</t>
  </si>
  <si>
    <t>年初方案</t>
  </si>
  <si>
    <t>财政资金调整情况</t>
  </si>
  <si>
    <t>中期调整后</t>
  </si>
  <si>
    <t>项目
实施
单位</t>
  </si>
  <si>
    <t>财政资金支持环节</t>
  </si>
  <si>
    <t>备注</t>
  </si>
  <si>
    <t>项目
名称</t>
  </si>
  <si>
    <t>建设内容</t>
  </si>
  <si>
    <t>建设期限</t>
  </si>
  <si>
    <t>绩效目标</t>
  </si>
  <si>
    <t>实施地点</t>
  </si>
  <si>
    <t>财政资金（万元）</t>
  </si>
  <si>
    <t>项目名称</t>
  </si>
  <si>
    <t>小计</t>
  </si>
  <si>
    <t>中央</t>
  </si>
  <si>
    <t>省级</t>
  </si>
  <si>
    <t>调增
(万元)</t>
  </si>
  <si>
    <t>调减
(万元)</t>
  </si>
  <si>
    <t>无变化(√)</t>
  </si>
  <si>
    <t>产业发展</t>
  </si>
  <si>
    <t>宁强县2025年脱贫户及监测对象产业发展奖补项目</t>
  </si>
  <si>
    <t>支持脱贫户监测帮扶对象发展中药材16000亩，茶叶400亩，食用菌240万袋，蔬菜20000亩，畜禽10.91万只（头），中蜂4000箱，果业1100亩等。</t>
  </si>
  <si>
    <t>2025年1-12月</t>
  </si>
  <si>
    <t>按《宁强县财政衔接资金奖补办法》脱贫户及监测帮扶对象生产发展项目核查要求及补助标准，对符合条件的脱贫户监测帮扶对象发展生产予以奖补。项目形成到户资产，由各户负责后续运营维护。本项目带动脱贫户和监测帮扶对象1.1万户,户均增收1500元以上</t>
  </si>
  <si>
    <t>宁强县各村</t>
  </si>
  <si>
    <t>支持脱贫户监测帮扶对象发展中药材17000亩，茶叶400亩，食用菌240万袋，蔬菜20000亩，畜禽10.91万只（头），中蜂4000箱，果业1100亩等。</t>
  </si>
  <si>
    <t>按《宁强县财政衔接资金奖补办法》脱贫户及监测帮扶对象生产发展项目核查要求及补助标准，对符合条件的脱贫户监测帮扶对象发展生产予以奖补。项目形成到户资产，由各户负责后续运营维护。本项目带动脱贫户和监测帮扶对象1.2万户,户均增收1500元以上</t>
  </si>
  <si>
    <t>县农业农村局</t>
  </si>
  <si>
    <t>对发展产业的监测户、脱贫户产业奖补</t>
  </si>
  <si>
    <t>中央资金</t>
  </si>
  <si>
    <t>2025年脱贫人口小额信贷贴息</t>
  </si>
  <si>
    <t>支持8000余户脱贫户及监测对象发展生产，对其贷款予以贴息，扩大小额贴息贷款覆盖面。</t>
  </si>
  <si>
    <t>项目不形成资产，按照《陕西省财政衔接推进乡村振兴补助资金管理办法》（陕财办农〔2021〕30号）规定，对脱贫户、监测帮扶对象小额贷款按照市场利率予以贴息，受益脱贫户、监测帮扶对象8000户以上，户均增收1500元以上。</t>
  </si>
  <si>
    <t>项目不形成资产，按照《陕西省财政衔接推进乡村振兴补助资金管理办法》（陕财办农〔2021〕30号）规定，对脱贫户、监测帮扶对象小额贷款按照市场利率予以贴息，受益脱贫户、监测帮扶对象8000户以上，户均增收1000元以上。</t>
  </si>
  <si>
    <t>对发展产业的监测户、脱贫户贷款贴息</t>
  </si>
  <si>
    <t>脱贫家庭中高职学生补助</t>
  </si>
  <si>
    <t>给脱贫家庭中高职学生发放补助1600人，每人3000元。</t>
  </si>
  <si>
    <t>该项目不形成资产。按照《陕西省财政衔接推进乡村振兴补助资金管理办法》（陕财办农〔2021〕30号）等规定，对符合条件的脱贫户、监测帮扶对象家庭安排雨露计划补助，受益脱贫户及监测户1600人以上</t>
  </si>
  <si>
    <t>给脱贫家庭中高职学生发放补助1908人，每人每学年补助3000元，每半学期补助一次。</t>
  </si>
  <si>
    <t>该项目不形成资产。按照《陕西省财政衔接推进乡村振兴补助资金管理办法》（陕财办农〔2021〕30号）等规定，对符合条件的脱贫户、监测帮扶对象家庭安排雨露计划补助，受益脱贫户及监测户1908人以上</t>
  </si>
  <si>
    <t>补助到户</t>
  </si>
  <si>
    <t>宁强县生态茶园提升项目</t>
  </si>
  <si>
    <t>①全县新建生态茶园435亩，其中：无性系建园275亩（胡家坝周家河村股份经济合作社50亩；青木川玉泉坝村青山峰萃75亩；铁锁关镇小沟村碧缘公司100亩；胡家坝镇鲁家寺村瑞诚悦丰50亩 ）；种子直播建园160亩（胡家坝杨寺庙村嘉和100亩；汉源街道二道河村金牛道60亩）；②坡地茶园轨道建设2.8千米（汉源二道河村金牛道2.3千米、铁锁关小沟村碧缘0.5千米）；③新建茶园喷灌设施420亩（铁锁关小沟村碧缘120亩，燕子砭寄刀沟村茗香源300亩）；④低产低效茶园示范点改造提升1200亩，间作桂花树（汉源二道河村金牛道450亩；青木川玉泉坝村青山峰萃 150亩；铁锁关小沟村碧缘300亩；燕子砭寄刀沟村茗香源300亩）</t>
  </si>
  <si>
    <t>项目建成后，按财政实际投入形成经营性资产确权并归项目所在村集体所有，村集体与经营主体合作经营，经营期限不少于5年，投产后村集体年增收8万元以上，村集体取得收益后按分配方案向农户分红，受益农户394户以上（脱贫户和监测户138户）并向监测户倾斜。项目建设中采取土地流转和吸纳务工等带动农户80户以上（其中脱贫户及监测户24户以上）户均增收1000元以上。茶园建成后，村集体与经营主体合作抓好茶园的后续管护，确保茶园及早投产。</t>
  </si>
  <si>
    <t>二道河村、周家河村、鲁家寺村、杨寺庙村、寄刀沟村、小沟村、玉泉坝村</t>
  </si>
  <si>
    <t>宁强县周家河村、鲁家寺村、杨寺庙村、寄刀沟村、小沟村、玉泉坝村</t>
  </si>
  <si>
    <t>①全县新建生态茶园375亩，其中：无性系建园275亩（胡家坝周家河村股份经济合作社50亩；青木川玉泉坝村青山峰萃75亩；铁锁关镇小沟村碧缘公司100亩；胡家坝镇鲁家寺村瑞诚悦丰50亩 ）；种子直播建园100亩（胡家坝杨寺庙村嘉和100亩）；②坡地茶园轨道建设0.5千米（铁锁关小沟村碧缘0.5千米）；③新建茶园喷灌设施420亩（铁锁关小沟村碧缘120亩，燕子砭寄刀沟村茗香源300亩）；④低产低效茶园示范点改造提升750亩，间作桂花树（青木川玉泉坝村青山峰萃 150亩；铁锁关小沟村碧缘300亩；燕子砭寄刀沟村茗香源300亩）</t>
  </si>
  <si>
    <t>项目建成后，按财政实际投入形成经营性资产确权并归项目所在村集体所有，村集体与经营主体合作经营，经营主体负责后续管护，经营期限不少于5年，投产后村集体年增收5.975万元以上，村集体取得收益后按分配方案向农户分红，受益农户294户以上（脱贫户和监测户103户）并向监测户倾斜。项目建成后采取土地流转和吸纳务工等带动农户60户以上（其中脱贫户及监测户20户以上）户均增收1000元以上。</t>
  </si>
  <si>
    <t>县茶叶中心</t>
  </si>
  <si>
    <t>茶园建设、设施建设等</t>
  </si>
  <si>
    <t>2025年黄坝驿村一组中药材产业道路项目</t>
  </si>
  <si>
    <t>新建黄坝驿村一组水泥硬化路1.3公里，路基宽4.5米，路面宽3.5米，厚度18厘米。</t>
  </si>
  <si>
    <t>2025年6月—12月</t>
  </si>
  <si>
    <t>该项目形成公益性资产，建成后项目形成公益性资产归黄坝驿村所有并负责后续管护。改善78户245人生产生活条件，其中脱贫户34户132人。方便群众发展中药材为主的庭院经济。</t>
  </si>
  <si>
    <t>汉源街道黄坝驿村</t>
  </si>
  <si>
    <t>√</t>
  </si>
  <si>
    <t>2025年亢家洞村二组产业道路修复项目</t>
  </si>
  <si>
    <t>汉源街道亢家洞村</t>
  </si>
  <si>
    <t>修复中药材产业道路100米，重建道路面板600平方米，砌筑浆砌片石挡墙1400立方米</t>
  </si>
  <si>
    <t>该项目形成公益性资产，建成后项目形成公益性资产归亢家洞村所有并负责后续管护。改善75户234人生产生活条件，其中脱贫户30户96人。方便群众发展中药材为主的庭院经济。</t>
  </si>
  <si>
    <t>汉源街道办</t>
  </si>
  <si>
    <t>道路建设</t>
  </si>
  <si>
    <t>省级资金</t>
  </si>
  <si>
    <t>2025年汉源街道庭院经济示范项目</t>
  </si>
  <si>
    <t>发展“庭院+特色种养”模式，支持联户发展，发挥示范引领带动作用。发展中药材100亩（淫羊藿为主），种植时令水果60亩，发展特色养殖梅花鹿50头。</t>
  </si>
  <si>
    <t>项目建成后形成到户资产，农户负责后续管护，按照《宁强县庭院经济高质量发展实施方案（试行）》，选取整村推进或联户发展方式推进庭院经济发展。采取联户发展的，庭院经济示范户带动农户、脱贫户/监测户3户以上、每户增收2000元以上的，补助庭院经济经营方1万元。带动农户、脱贫户/监测户每增加3户，补助增加1万元，补助最多不超过10万元。合计带动农户60户以上，其中脱贫户、监测户20户以上，户均增收2000元以上，带动增收不少于三年，累计带动增收不少于40万元</t>
  </si>
  <si>
    <t>汉源街道七盘关村</t>
  </si>
  <si>
    <t>支持农户发展庭院经济种植，新建60亩良种淫羊藿（总黄酮醇苷含量不低于8%，单株苗高不低于10公分、不少于5片叶）</t>
  </si>
  <si>
    <t>项目建成后形成到户资产，农户负责后续管护，按照《宁强县庭院经济高质量发展实施方案（试行）》，选取整村推进或联户发展方式推进庭院经济发展。项目实施后受益农户60户，其中脱贫户、监测户20户以上，投产后，户均年增收3000元以上，持续受益3年以上，投产后农户总增收不少于40万元。</t>
  </si>
  <si>
    <t>种苗采购等</t>
  </si>
  <si>
    <t>宁强县燕子砭镇岛湾村桶栽天麻示范基地建设项目</t>
  </si>
  <si>
    <t>建设300亩林下桶栽天麻基地，栽培桶装天麻30万桶，建砂石路1.5千米宽3米，场地道路平整3000米，蓄水池30立方米，配套移动式镀锌板帆布蓄水池（3*1m、5*1m）12个、喷灌设施3.5万平方米，轨道运输车机头1个、运输轨道200米，履带运输设备2辆。台锯3台，锯骨机3台，粉碎机3台，简易防护设施1600米。仓储及生产用房360平方米。</t>
  </si>
  <si>
    <t>项目建成后，形成经营性资产归岛湾村集体所有，岛湾村负责后续管护，岛湾村集体与经营主体合作经营，不少于3年，村集体不承担经营风险，村集体每年分红不低于2.5万元；村集体取得收益后按分红方案进行分红并向监测户倾斜，受益农户150户以上（其中脱贫户及监测户不少于62户）。项目联农带农机制为林地流转、吸纳务工、收益分红等，项目建设中带动农户90户以上（其中脱贫户及监测户不少于10户），户均增收3000元以上，三年内累计带动总增收不少于75万元</t>
  </si>
  <si>
    <t>燕子砭镇岛湾村</t>
  </si>
  <si>
    <t>建设100亩林下桶栽天麻基地，栽培桶装天麻10万桶，建砂石路1.5千米宽3米，场地道路平整3000米，蓄水池30立方米，配套移动式镀锌板帆布蓄水池（3*1m、5*1m）12个、喷灌设施3.3万平方米，取土设备1套，履带运输设备2辆。台锯3台，锯骨机3台，粉碎机3台，简易防护设施1600米。仓储及生产用房360平方米。</t>
  </si>
  <si>
    <t>项目建成后，形成经营性资产归岛湾村集体所有，岛湾村负责后续管护，岛湾村集体与经营主体合作经营，不少于3年，村集体不承担经营风险，村集体每年分红不低于2.5万元；村集体取得收益后按分红方案进行分红并向监测户倾斜，受益农户150户以上（其中脱贫户及监测户不少于62户）。项目联农带农机制为林地流转、吸纳务工、收益分红等，项目建设中带动农户90户以上（其中脱贫户及监测户不少于10户），户均增收3000元以上，三年内累计带动总增收不少于25万元</t>
  </si>
  <si>
    <t>燕子砭镇人民政府</t>
  </si>
  <si>
    <t>菌材菌种设备购置、设施及基地建设</t>
  </si>
  <si>
    <t>新增</t>
  </si>
  <si>
    <t>宁强县燕子砭镇潘家坝村特色果品冬桃初加工基地建设</t>
  </si>
  <si>
    <t>燕子砭镇潘家坝村</t>
  </si>
  <si>
    <t>新建加工仓储车间300平方米，其中加工车间钢结构220平方米米(含分拣区、清洗区、仓储室)、层高4.5米（墙体为），冷库(保鲜库)80平方米（不少于200立方米），加工车间和冷库墙体屋顶采用泡沫夹芯阻燃板；硬化地面300平方米、厚度15厘米以上表面环氧地坪漆处置。</t>
  </si>
  <si>
    <t>项目建成后，形成经营性资产归潘家坝村集体所有，潘家坝村集体与经营主体合作运营，不少于3年，经营主体负责后续管护及经营性资产保值增值；村集体不承担经营风险，每年可获收益3.5万元以上，村集体取得收益后分红受益农户194户597人以上(脱贫户及监测户100户以上)并向监测帮扶对象倾斜，户均分红100元以上。项目建成后采取吸纳务工直接带动农户10户(其中脱贫户和监测户不少于4户),户均增收1000元以上。</t>
  </si>
  <si>
    <t>设施建设</t>
  </si>
  <si>
    <t>合计</t>
  </si>
  <si>
    <t>绩效目标表</t>
  </si>
  <si>
    <t>（2025年度）</t>
  </si>
  <si>
    <t>项目负责人及电话</t>
  </si>
  <si>
    <t>郑侠（15891679166）</t>
  </si>
  <si>
    <t>主管部门</t>
  </si>
  <si>
    <t>宁强县农业局</t>
  </si>
  <si>
    <t>实施单位</t>
  </si>
  <si>
    <t>全县200个行政村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</si>
  <si>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</si>
  <si>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</si>
  <si>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</si>
  <si>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</si>
  <si>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</si>
  <si>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</si>
  <si>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目标1：支持脱贫户监测帮扶对象发展中药材17000亩，茶叶400亩，食用菌240万袋，蔬菜20000亩，畜禽10.91万只（头），中蜂4000箱，果业1100亩等。
目标2：按《宁强县财政衔接资金奖补办法》脱贫户及监测帮扶对象生产发展项目核查要求及补助标准，对符合条件的脱贫户监测帮扶对象发展生产予以奖补。项目形成到户资产，由各户负责后续运营维护。本项目带动脱贫户和监测帮扶对象1.2万户,户均增收1500元以上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</si>
  <si>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</si>
  <si>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</si>
  <si>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</si>
  <si>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</si>
  <si>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</si>
  <si>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</si>
  <si>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</si>
  <si>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种植面积（贫困户）</t>
  </si>
  <si>
    <t>茶叶种植面积</t>
  </si>
  <si>
    <t>≥400亩</t>
  </si>
  <si>
    <t>中药材种植面积</t>
  </si>
  <si>
    <t>≥17000亩</t>
  </si>
  <si>
    <t>食用菌发展规模</t>
  </si>
  <si>
    <t>≥240万袋</t>
  </si>
  <si>
    <t>蔬菜种植面积</t>
  </si>
  <si>
    <t>≥20000亩</t>
  </si>
  <si>
    <t>果业种植面积</t>
  </si>
  <si>
    <t>≥1100亩</t>
  </si>
  <si>
    <t>畜禽养殖</t>
  </si>
  <si>
    <t>≥10.91万只（头）</t>
  </si>
  <si>
    <t>时效指标</t>
  </si>
  <si>
    <t>项目工期</t>
  </si>
  <si>
    <t>≤12月</t>
  </si>
  <si>
    <t>补助标准</t>
  </si>
  <si>
    <t>新建无性系茶园</t>
  </si>
  <si>
    <t>1000元/亩</t>
  </si>
  <si>
    <t>老茶园管护及新建种子直播茶园</t>
  </si>
  <si>
    <t>300元/亩</t>
  </si>
  <si>
    <t>新发展袋料香菇（2000袋以上每袋补助）</t>
  </si>
  <si>
    <t>0.5元/袋</t>
  </si>
  <si>
    <t>新发展椴木食用菌（10架以上）</t>
  </si>
  <si>
    <t>200元/架</t>
  </si>
  <si>
    <t>新建一般中药材（草本）</t>
  </si>
  <si>
    <t>500元/亩</t>
  </si>
  <si>
    <t>新建名贵中药材</t>
  </si>
  <si>
    <t>2000元/亩</t>
  </si>
  <si>
    <t>露地蔬菜、银杏（新建1亩以上）</t>
  </si>
  <si>
    <t>母猪（生产1胎以上、出栏）</t>
  </si>
  <si>
    <t>1000元/头</t>
  </si>
  <si>
    <t>育肥猪（养殖2头以上）</t>
  </si>
  <si>
    <t>300元/头</t>
  </si>
  <si>
    <t>牛（养殖2头以上、出栏）</t>
  </si>
  <si>
    <t>羊(养殖5只以上、出栏）</t>
  </si>
  <si>
    <t>200元/只</t>
  </si>
  <si>
    <t>禽（养殖30只以上，体重达1.5斤以上）</t>
  </si>
  <si>
    <t>20元/只</t>
  </si>
  <si>
    <t>新增中蜂（5箱以上）</t>
  </si>
  <si>
    <t>200元/箱</t>
  </si>
  <si>
    <t>效益指标</t>
  </si>
  <si>
    <t>增收指标</t>
  </si>
  <si>
    <t>覆盖贫困户数量</t>
  </si>
  <si>
    <t>≥1.2万户</t>
  </si>
  <si>
    <t>贫困户户均增收</t>
  </si>
  <si>
    <t>≥1500元</t>
  </si>
  <si>
    <t>满意度指标</t>
  </si>
  <si>
    <t>服务对象
满意度指标</t>
  </si>
  <si>
    <t>受益建档立卡贫困人口满意度</t>
  </si>
  <si>
    <t>≥95%</t>
  </si>
  <si>
    <t>项目负责人及联系电话</t>
  </si>
  <si>
    <t>敖卫华18992663601</t>
  </si>
  <si>
    <r>
      <rPr>
        <sz val="10.5"/>
        <color theme="1"/>
        <rFont val="Times New Roman"/>
        <charset val="134"/>
      </rPr>
      <t xml:space="preserve">                 </t>
    </r>
    <r>
      <rPr>
        <sz val="10.5"/>
        <color theme="1"/>
        <rFont val="宋体"/>
        <charset val="134"/>
      </rPr>
      <t>其中：财政拨款</t>
    </r>
  </si>
  <si>
    <r>
      <rPr>
        <sz val="10.5"/>
        <color theme="1"/>
        <rFont val="Times New Roman"/>
        <charset val="134"/>
      </rPr>
      <t xml:space="preserve">                          </t>
    </r>
    <r>
      <rPr>
        <sz val="10.5"/>
        <color theme="1"/>
        <rFont val="宋体"/>
        <charset val="134"/>
      </rPr>
      <t>其他资金</t>
    </r>
  </si>
  <si>
    <t>目标1：持8000余户脱贫户及监测对象发展生产，对其贷款予以贴息，扩大小额贴息贷款覆盖面。
目标2：项目不形成资产，按照《陕西省财政衔接推进乡村振兴补助资金管理办法》（陕财办农〔2021〕30号）规定，对脱贫户、监测帮扶对象小额贷款按照市场利率予以贴息，受益脱贫户、监测帮扶对象8000户以上，户均增收1500元以上。
目标3：受益脱贫户及监测帮扶对象满意率≥95%。</t>
  </si>
  <si>
    <t>对发展生产贷款予以贴息的脱贫户及监测对象户数</t>
  </si>
  <si>
    <t>≥8000户</t>
  </si>
  <si>
    <t>项目完成及时率</t>
  </si>
  <si>
    <t>成本指标</t>
  </si>
  <si>
    <t>对脱贫户及监测对象发展生产贷款贴息标准</t>
  </si>
  <si>
    <t>市场利率</t>
  </si>
  <si>
    <t>社会效益
指标</t>
  </si>
  <si>
    <t>受益脱贫户监测帮扶对象</t>
  </si>
  <si>
    <t>可持续影响
指标</t>
  </si>
  <si>
    <t>可持续性</t>
  </si>
  <si>
    <t>≥1年</t>
  </si>
  <si>
    <t>受益脱贫户及监测帮扶对象满意率</t>
  </si>
  <si>
    <t>目标1：该项目不形成资产。给脱贫家庭中高职学生发放补助，受益脱贫户及监测户1908人。
目标2：受益脱贫户及监测帮扶对象满意率≥95%。</t>
  </si>
  <si>
    <t>指标1：脱贫家庭中符合条件的高职学生发放补助</t>
  </si>
  <si>
    <t>1908人</t>
  </si>
  <si>
    <t>指标1：项目完成及时率</t>
  </si>
  <si>
    <t>指标1：脱贫户家庭子女资助标准</t>
  </si>
  <si>
    <t>3000元/学年度</t>
  </si>
  <si>
    <r>
      <rPr>
        <sz val="10.5"/>
        <color theme="1"/>
        <rFont val="宋体"/>
        <charset val="134"/>
        <scheme val="minor"/>
      </rPr>
      <t>指标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：受益脱贫户家庭子女人数</t>
    </r>
  </si>
  <si>
    <r>
      <rPr>
        <sz val="10.5"/>
        <color theme="1"/>
        <rFont val="宋体"/>
        <charset val="134"/>
        <scheme val="minor"/>
      </rPr>
      <t>指标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：可持续性</t>
    </r>
  </si>
  <si>
    <t>指标1：受益学生满意度及学生家长满意度</t>
  </si>
  <si>
    <t>2025年宁强县生态茶园提升项目</t>
  </si>
  <si>
    <t>屈波13619162455</t>
  </si>
  <si>
    <t>宁强县茶叶技术推广中心</t>
  </si>
  <si>
    <t xml:space="preserve">                 其中：财政拨款</t>
  </si>
  <si>
    <t xml:space="preserve">                          其他资金</t>
  </si>
  <si>
    <t>目标1：①全县新建生态茶园375亩，其中：无性系建园275亩（胡家坝周家河村股份经济合作社50亩；青木川玉泉坝村青山峰萃75亩；铁锁关镇小沟村碧缘公司100亩；胡家坝镇鲁家寺村瑞诚悦丰50亩 ）；种子直播建园100亩（胡家坝杨寺庙村嘉和100亩）；②坡地茶园轨道建设0.5千米（铁锁关小沟村碧缘0.5千米）；③新建茶园喷灌设施420亩（铁锁关小沟村碧缘120亩，燕子砭寄刀沟村茗香源300亩）；④低产低效茶园示范点改造提升750亩，间作桂花树（青木川玉泉坝村青山峰萃 150亩；铁锁关小沟村碧缘300亩；燕子砭寄刀沟村茗香源300亩）。
目标2：项目建成后，按财政实际投入形成经营性资产确权并归项目所在村集体所有，村集体与经营主体合作经营，经营主体负责后续管护，经营期限不少于5年，投产后村集体年增收5.975万元以上，村集体取得收益后按分配方案向农户分红，受益农户294户以上（脱贫户和监测户103户）并向监测户倾斜。项目建成后采取土地流转和吸纳务工等带动农户60户以上（其中脱贫户及监测户20户以上）户均增收1000元以上。</t>
  </si>
  <si>
    <t>产业指标</t>
  </si>
  <si>
    <t>新建生态茶园</t>
  </si>
  <si>
    <t>375亩</t>
  </si>
  <si>
    <t>坡地茶园轨道长度</t>
  </si>
  <si>
    <t>0.5千米</t>
  </si>
  <si>
    <t>喷灌设施面积</t>
  </si>
  <si>
    <t>420亩</t>
  </si>
  <si>
    <t>质量指标</t>
  </si>
  <si>
    <t>设施设备合格率</t>
  </si>
  <si>
    <t>新建茶园成活率</t>
  </si>
  <si>
    <t>≥90%</t>
  </si>
  <si>
    <t>项目建设时间</t>
  </si>
  <si>
    <t>≤12个月</t>
  </si>
  <si>
    <t>新建茶园财政投入</t>
  </si>
  <si>
    <t>无性系≤0.2万/亩
种子直播≤0.1万/亩</t>
  </si>
  <si>
    <t>经济效益
指标</t>
  </si>
  <si>
    <t>带动增加农户总收入</t>
  </si>
  <si>
    <t>≥5.975万元</t>
  </si>
  <si>
    <t>带动村集体经济</t>
  </si>
  <si>
    <t>≥6万元</t>
  </si>
  <si>
    <t>受益农户总户数</t>
  </si>
  <si>
    <t>≥294户</t>
  </si>
  <si>
    <t>受益农户满意度</t>
  </si>
  <si>
    <t>蒲城波13572616300</t>
  </si>
  <si>
    <t>县交运局</t>
  </si>
  <si>
    <t>汉源街道办事处</t>
  </si>
  <si>
    <t>其中：财政拨款</t>
  </si>
  <si>
    <t>其他资金</t>
  </si>
  <si>
    <t>年底目标</t>
  </si>
  <si>
    <t>目标1：修复中药材产业道路100米，重建道路面板600平方米，砌筑浆砌片石挡墙1400立方米。
目标2：该项目形成公益性资产，建成后项目形成公益性资产归亢家洞村所有并负责后续管护。改善75户234人生产生活条件，其中脱贫户30户96人。方便群众发展中药材为主的庭院经济。</t>
  </si>
  <si>
    <t>重建道路面板</t>
  </si>
  <si>
    <t>600平方米</t>
  </si>
  <si>
    <t>砌筑浆砌片石挡墙</t>
  </si>
  <si>
    <t>1400立方米</t>
  </si>
  <si>
    <t>产业路硬化工程验收合格率</t>
  </si>
  <si>
    <t>材料合格率</t>
  </si>
  <si>
    <t>工程完成及时率</t>
  </si>
  <si>
    <t>项目总投入</t>
  </si>
  <si>
    <t>≤58万元</t>
  </si>
  <si>
    <t>降低出行成本</t>
  </si>
  <si>
    <t>贫困地区建制村通客车率</t>
  </si>
  <si>
    <t>受益农户</t>
  </si>
  <si>
    <t>≥75户234人</t>
  </si>
  <si>
    <t>工程设计使用年限</t>
  </si>
  <si>
    <t>≥20年</t>
  </si>
  <si>
    <t>新建公路列养率</t>
  </si>
  <si>
    <t>受益群众满意度</t>
  </si>
  <si>
    <t>≥98%</t>
  </si>
  <si>
    <t>蒲成波13572616300</t>
  </si>
  <si>
    <t>目标1：支持农户发展庭院经济种植，新建60亩良种淫羊藿（总黄酮醇苷含量不低于8%，单株苗高不低于10公分、不少于5片叶）。
目标2：项目建成后形成到户资产，农户负责后续管护，按照《宁强县庭院经济高质量发展实施方案（试行）》，选取整村推进或联户发展方式推进庭院经济发展。项目实施后受益农户60户，其中脱贫户、监测户20户以上，投产后，户均年增收3000元以上，持续受益3年以上。投产后农户总增收不少于40万元。</t>
  </si>
  <si>
    <t>发展淫羊藿（总黄酮醇苷含量不低于8%）</t>
  </si>
  <si>
    <t>60亩</t>
  </si>
  <si>
    <t>≤7个月</t>
  </si>
  <si>
    <t/>
  </si>
  <si>
    <t>40万元</t>
  </si>
  <si>
    <t>≥14万元/年</t>
  </si>
  <si>
    <t>受益农户总人口数</t>
  </si>
  <si>
    <t>≥60户192人</t>
  </si>
  <si>
    <t xml:space="preserve"> 其中：脱贫户、监测户</t>
  </si>
  <si>
    <t>≥20户67人</t>
  </si>
  <si>
    <t>带动未来经济发展</t>
  </si>
  <si>
    <t>≥3年</t>
  </si>
  <si>
    <t>受益农户及脱贫户、监测户满意度</t>
  </si>
  <si>
    <t>毕小虎13468685567</t>
  </si>
  <si>
    <t>农业农村局</t>
  </si>
  <si>
    <t>目标1：建设100亩林下桶栽天麻基地，栽培桶装天麻10万桶，建砂石路1.5千米宽3米，场地道路平整3000米，蓄水池30立方米，配套移动式镀锌板帆布蓄水池（3*1m、5*1m）12个、喷灌设施3.3万平方米，取土设备1套，履带运输设备2辆。台锯3台，锯骨机3台，粉碎机3台，简易防护设施1600米。仓储及生产用房360平方米。
目标2：项目建成后，形成经营性资产归岛湾村集体所有，岛湾村负责后续管护，岛湾村集体与经营主体合作经营，不少于3年，村集体不承担经营风险，村集体每年分红不低于2.5万元；村集体取得收益后按分红方案进行分红并向监测户倾斜，受益农户150户以上（其中脱贫户及监测户不少于62户）。项目联农带农机制为林地流转、吸纳务工、收益分红等，项目建设中带动农户90户以上（其中脱贫户及监测户不少于10户），户均增收3000元以上，三年内累计带动总增收不少于25万元。</t>
  </si>
  <si>
    <t>建设林下桶栽天麻基地</t>
  </si>
  <si>
    <t>100亩</t>
  </si>
  <si>
    <t>发展桶栽天麻</t>
  </si>
  <si>
    <t>10万桶</t>
  </si>
  <si>
    <t>建设砂石路</t>
  </si>
  <si>
    <t>≥1500米</t>
  </si>
  <si>
    <t>蓄水池</t>
  </si>
  <si>
    <t>≥30立方米</t>
  </si>
  <si>
    <t>建设喷灌设施</t>
  </si>
  <si>
    <t>≥3.5万平方米</t>
  </si>
  <si>
    <t>移动式镀锌板帆布蓄水池（3*1m、5*1m）</t>
  </si>
  <si>
    <t>≥12个</t>
  </si>
  <si>
    <t>购置轨道运输机头</t>
  </si>
  <si>
    <t>≥1个</t>
  </si>
  <si>
    <t>仓储及生产用房</t>
  </si>
  <si>
    <t>≥360平方米</t>
  </si>
  <si>
    <t>建设运输轨道</t>
  </si>
  <si>
    <t>≥200米</t>
  </si>
  <si>
    <t>基地简易防护设施</t>
  </si>
  <si>
    <t>≥1600米</t>
  </si>
  <si>
    <t>种植成活率</t>
  </si>
  <si>
    <t>基础设施合格率</t>
  </si>
  <si>
    <t>100元/平方米</t>
  </si>
  <si>
    <t>23元/桶</t>
  </si>
  <si>
    <t>3万元/公里</t>
  </si>
  <si>
    <t>2万元/座</t>
  </si>
  <si>
    <t>≥75万元</t>
  </si>
  <si>
    <t>≥7.5万元</t>
  </si>
  <si>
    <t>≥150户</t>
  </si>
  <si>
    <t xml:space="preserve">         其中：带动脱贫户总户数</t>
  </si>
  <si>
    <t>≥10户</t>
  </si>
  <si>
    <t>持续带动未来经济</t>
  </si>
  <si>
    <t>农业经营主体满意度</t>
  </si>
  <si>
    <t>目标1：新建加工仓储车间300平方米，其中加工车间钢结构220平方米米(含分拣区、清洗区、仓储室)、层高4.5米（墙体为），冷库(保鲜库)80平方米（不少于200立方米），加工车间和冷库墙体采用泡沫夹芯阻燃板；硬化地面300平方米、厚度15厘米以上表面环氧地坪漆处置。
目标2：项目建成后，形成经营性资产归潘家坝村集体所有，潘家坝村集体与经营主体合作运营，不少于3年，经营主体负责后续管护及经营性资产保值增值；村集体不承担经营风险，每年可获收益3万元以上，村集体取得收益后分红受益农户194户597人户以上(脱贫户及监测户100户以上)并向监测帮扶对象倾斜，户均分红100元以上。项目建成后采取吸纳务工直接带动农户10户(其中脱贫户和监测户不少于4户),户均增收1000元以上。</t>
  </si>
  <si>
    <t>新建加工仓储车间</t>
  </si>
  <si>
    <t>300㎡</t>
  </si>
  <si>
    <t>材料设备合格率</t>
  </si>
  <si>
    <t>项目工程完成及时率</t>
  </si>
  <si>
    <t>≤63.389265万元</t>
  </si>
  <si>
    <t>村集体增收</t>
  </si>
  <si>
    <t>≥3万元</t>
  </si>
  <si>
    <t>带动脱贫户，监测户</t>
  </si>
  <si>
    <t>≥194户597人</t>
  </si>
  <si>
    <t>带动未来年度经济发展</t>
  </si>
  <si>
    <t>≥5年</t>
  </si>
  <si>
    <t>受益人员满意度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</si>
</sst>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9" fillId="7" borderId="19" applyNumberFormat="0" applyAlignment="0" applyProtection="0">
      <alignment vertical="center"/>
    </xf>
    <xf numFmtId="0" fontId="30" fillId="8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>
      <protection locked="0"/>
    </xf>
    <xf numFmtId="0" fontId="39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51" applyAlignment="1">
      <alignment vertical="center" wrapText="1"/>
    </xf>
    <xf numFmtId="0" fontId="0" fillId="0" borderId="0" xfId="51" applyFont="1" applyAlignment="1">
      <alignment vertical="center" wrapText="1"/>
    </xf>
    <xf numFmtId="0" fontId="7" fillId="0" borderId="0" xfId="51" applyAlignment="1">
      <alignment horizontal="center" vertical="center" wrapText="1"/>
    </xf>
    <xf numFmtId="0" fontId="9" fillId="4" borderId="0" xfId="51" applyNumberFormat="1" applyFont="1" applyFill="1" applyAlignment="1">
      <alignment horizontal="center" vertical="center" wrapText="1"/>
    </xf>
    <xf numFmtId="0" fontId="0" fillId="4" borderId="15" xfId="51" applyNumberFormat="1" applyFont="1" applyFill="1" applyBorder="1" applyAlignment="1">
      <alignment horizontal="center" vertical="top" wrapText="1"/>
    </xf>
    <xf numFmtId="0" fontId="10" fillId="4" borderId="1" xfId="51" applyNumberFormat="1" applyFont="1" applyFill="1" applyBorder="1" applyAlignment="1">
      <alignment horizontal="center" vertical="center" wrapText="1"/>
    </xf>
    <xf numFmtId="0" fontId="10" fillId="4" borderId="1" xfId="51" applyNumberFormat="1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vertical="center"/>
    </xf>
    <xf numFmtId="0" fontId="10" fillId="4" borderId="2" xfId="51" applyNumberFormat="1" applyFont="1" applyFill="1" applyBorder="1" applyAlignment="1">
      <alignment horizontal="center" vertical="center" wrapText="1"/>
    </xf>
    <xf numFmtId="0" fontId="10" fillId="4" borderId="3" xfId="51" applyNumberFormat="1" applyFont="1" applyFill="1" applyBorder="1" applyAlignment="1">
      <alignment horizontal="center" vertical="center" wrapText="1"/>
    </xf>
    <xf numFmtId="0" fontId="10" fillId="4" borderId="11" xfId="51" applyNumberFormat="1" applyFont="1" applyFill="1" applyBorder="1" applyAlignment="1">
      <alignment horizontal="center" vertical="center" wrapText="1"/>
    </xf>
    <xf numFmtId="0" fontId="10" fillId="4" borderId="6" xfId="51" applyNumberFormat="1" applyFont="1" applyFill="1" applyBorder="1" applyAlignment="1">
      <alignment horizontal="center" vertical="center" wrapText="1"/>
    </xf>
    <xf numFmtId="0" fontId="10" fillId="4" borderId="7" xfId="51" applyNumberFormat="1" applyFont="1" applyFill="1" applyBorder="1" applyAlignment="1">
      <alignment horizontal="center" vertical="center" wrapText="1"/>
    </xf>
    <xf numFmtId="0" fontId="10" fillId="4" borderId="12" xfId="51" applyNumberFormat="1" applyFont="1" applyFill="1" applyBorder="1" applyAlignment="1">
      <alignment horizontal="center" vertical="center" wrapText="1"/>
    </xf>
    <xf numFmtId="0" fontId="10" fillId="4" borderId="4" xfId="51" applyNumberFormat="1" applyFont="1" applyFill="1" applyBorder="1" applyAlignment="1">
      <alignment horizontal="left" vertical="center" wrapText="1"/>
    </xf>
    <xf numFmtId="0" fontId="10" fillId="4" borderId="10" xfId="51" applyNumberFormat="1" applyFont="1" applyFill="1" applyBorder="1" applyAlignment="1">
      <alignment horizontal="left" vertical="center" wrapText="1"/>
    </xf>
    <xf numFmtId="0" fontId="10" fillId="4" borderId="5" xfId="51" applyNumberFormat="1" applyFont="1" applyFill="1" applyBorder="1" applyAlignment="1">
      <alignment horizontal="left" vertical="center" wrapText="1"/>
    </xf>
    <xf numFmtId="0" fontId="10" fillId="4" borderId="13" xfId="51" applyNumberFormat="1" applyFont="1" applyFill="1" applyBorder="1" applyAlignment="1">
      <alignment horizontal="center" vertical="center" wrapText="1"/>
    </xf>
    <xf numFmtId="0" fontId="10" fillId="4" borderId="4" xfId="51" applyNumberFormat="1" applyFont="1" applyFill="1" applyBorder="1" applyAlignment="1">
      <alignment horizontal="center" vertical="center" wrapText="1"/>
    </xf>
    <xf numFmtId="0" fontId="10" fillId="4" borderId="5" xfId="51" applyNumberFormat="1" applyFont="1" applyFill="1" applyBorder="1" applyAlignment="1">
      <alignment horizontal="center" vertical="center" wrapText="1"/>
    </xf>
    <xf numFmtId="0" fontId="10" fillId="4" borderId="8" xfId="51" applyNumberFormat="1" applyFont="1" applyFill="1" applyBorder="1" applyAlignment="1">
      <alignment horizontal="center" vertical="center" wrapText="1"/>
    </xf>
    <xf numFmtId="0" fontId="10" fillId="4" borderId="9" xfId="51" applyNumberFormat="1" applyFont="1" applyFill="1" applyBorder="1" applyAlignment="1">
      <alignment horizontal="center" vertical="center" wrapText="1"/>
    </xf>
    <xf numFmtId="0" fontId="10" fillId="0" borderId="0" xfId="51" applyFont="1" applyAlignment="1">
      <alignment vertical="center" wrapText="1"/>
    </xf>
    <xf numFmtId="57" fontId="10" fillId="4" borderId="1" xfId="51" applyNumberFormat="1" applyFont="1" applyFill="1" applyBorder="1" applyAlignment="1">
      <alignment horizontal="center" vertical="center" wrapText="1"/>
    </xf>
    <xf numFmtId="0" fontId="10" fillId="0" borderId="0" xfId="51" applyFont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54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54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  <cellStyle name="常规 5" xfId="52"/>
    <cellStyle name="常规 3 2" xfId="53"/>
    <cellStyle name="常规_明细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zoomScale="85" zoomScaleNormal="85" topLeftCell="G8" workbookViewId="0">
      <selection activeCell="U10" sqref="U10"/>
    </sheetView>
  </sheetViews>
  <sheetFormatPr defaultColWidth="8.89166666666667" defaultRowHeight="13.5"/>
  <cols>
    <col min="3" max="3" width="37.7666666666667" customWidth="1"/>
    <col min="5" max="5" width="42.3833333333333" customWidth="1"/>
    <col min="10" max="10" width="20.3083333333333" customWidth="1"/>
    <col min="11" max="11" width="18.0916666666667" customWidth="1"/>
    <col min="15" max="15" width="40.7833333333333" customWidth="1"/>
    <col min="16" max="16" width="41.8916666666667" customWidth="1"/>
    <col min="17" max="17" width="24.75" customWidth="1"/>
  </cols>
  <sheetData>
    <row r="1" ht="20.25" spans="1:20">
      <c r="A1" s="90" t="s">
        <v>0</v>
      </c>
      <c r="B1" s="91"/>
      <c r="C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114"/>
      <c r="T1" s="115"/>
    </row>
    <row r="2" ht="51" customHeight="1" spans="1:20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115"/>
    </row>
    <row r="3" s="88" customFormat="1" ht="37" customHeight="1" spans="1:20">
      <c r="A3" s="94" t="s">
        <v>2</v>
      </c>
      <c r="B3" s="94" t="s">
        <v>3</v>
      </c>
      <c r="C3" s="94"/>
      <c r="D3" s="94"/>
      <c r="E3" s="94"/>
      <c r="F3" s="94"/>
      <c r="G3" s="94"/>
      <c r="H3" s="94"/>
      <c r="I3" s="94"/>
      <c r="J3" s="95" t="s">
        <v>4</v>
      </c>
      <c r="K3" s="95"/>
      <c r="L3" s="95"/>
      <c r="M3" s="95" t="s">
        <v>5</v>
      </c>
      <c r="N3" s="95"/>
      <c r="O3" s="95"/>
      <c r="P3" s="95"/>
      <c r="Q3" s="95"/>
      <c r="R3" s="94" t="s">
        <v>6</v>
      </c>
      <c r="S3" s="94" t="s">
        <v>7</v>
      </c>
      <c r="T3" s="94" t="s">
        <v>8</v>
      </c>
    </row>
    <row r="4" s="88" customFormat="1" ht="38" customHeight="1" spans="1:20">
      <c r="A4" s="94"/>
      <c r="B4" s="94" t="s">
        <v>9</v>
      </c>
      <c r="C4" s="94" t="s">
        <v>10</v>
      </c>
      <c r="D4" s="94" t="s">
        <v>11</v>
      </c>
      <c r="E4" s="94" t="s">
        <v>12</v>
      </c>
      <c r="F4" s="94" t="s">
        <v>13</v>
      </c>
      <c r="G4" s="95" t="s">
        <v>14</v>
      </c>
      <c r="H4" s="95"/>
      <c r="I4" s="95"/>
      <c r="J4" s="95"/>
      <c r="K4" s="95"/>
      <c r="L4" s="95"/>
      <c r="M4" s="94" t="s">
        <v>15</v>
      </c>
      <c r="N4" s="94" t="s">
        <v>13</v>
      </c>
      <c r="O4" s="94" t="s">
        <v>10</v>
      </c>
      <c r="P4" s="94" t="s">
        <v>12</v>
      </c>
      <c r="Q4" s="94" t="s">
        <v>14</v>
      </c>
      <c r="R4" s="94"/>
      <c r="S4" s="94"/>
      <c r="T4" s="94"/>
    </row>
    <row r="5" s="88" customFormat="1" ht="46" customHeight="1" spans="1:20">
      <c r="A5" s="94"/>
      <c r="B5" s="94"/>
      <c r="C5" s="94"/>
      <c r="D5" s="94"/>
      <c r="E5" s="95"/>
      <c r="F5" s="94"/>
      <c r="G5" s="95" t="s">
        <v>16</v>
      </c>
      <c r="H5" s="94" t="s">
        <v>17</v>
      </c>
      <c r="I5" s="94" t="s">
        <v>18</v>
      </c>
      <c r="J5" s="94" t="s">
        <v>19</v>
      </c>
      <c r="K5" s="94" t="s">
        <v>20</v>
      </c>
      <c r="L5" s="94" t="s">
        <v>21</v>
      </c>
      <c r="M5" s="94"/>
      <c r="N5" s="94"/>
      <c r="O5" s="94"/>
      <c r="P5" s="94"/>
      <c r="Q5" s="94"/>
      <c r="R5" s="94"/>
      <c r="S5" s="94"/>
      <c r="T5" s="94"/>
    </row>
    <row r="6" s="88" customFormat="1" ht="41" customHeight="1" spans="1:20">
      <c r="A6" s="94" t="s">
        <v>22</v>
      </c>
      <c r="B6" s="94"/>
      <c r="C6" s="94"/>
      <c r="D6" s="95"/>
      <c r="E6" s="95"/>
      <c r="F6" s="95"/>
      <c r="G6" s="9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="88" customFormat="1" ht="196" customHeight="1" spans="1:20">
      <c r="A7" s="96">
        <v>1</v>
      </c>
      <c r="B7" s="97" t="s">
        <v>23</v>
      </c>
      <c r="C7" s="97" t="s">
        <v>24</v>
      </c>
      <c r="D7" s="97" t="s">
        <v>25</v>
      </c>
      <c r="E7" s="98" t="s">
        <v>26</v>
      </c>
      <c r="F7" s="99" t="s">
        <v>27</v>
      </c>
      <c r="G7" s="100">
        <v>1200</v>
      </c>
      <c r="H7" s="97">
        <v>1200</v>
      </c>
      <c r="I7" s="97"/>
      <c r="J7" s="108">
        <v>11.81092</v>
      </c>
      <c r="K7" s="108"/>
      <c r="L7" s="108"/>
      <c r="M7" s="97" t="s">
        <v>23</v>
      </c>
      <c r="N7" s="94" t="s">
        <v>27</v>
      </c>
      <c r="O7" s="94" t="s">
        <v>28</v>
      </c>
      <c r="P7" s="98" t="s">
        <v>29</v>
      </c>
      <c r="Q7" s="108">
        <f>G7+J7</f>
        <v>1211.81092</v>
      </c>
      <c r="R7" s="94" t="s">
        <v>30</v>
      </c>
      <c r="S7" s="97" t="s">
        <v>31</v>
      </c>
      <c r="T7" s="97" t="s">
        <v>32</v>
      </c>
    </row>
    <row r="8" s="88" customFormat="1" ht="142" customHeight="1" spans="1:20">
      <c r="A8" s="96">
        <v>2</v>
      </c>
      <c r="B8" s="97" t="s">
        <v>33</v>
      </c>
      <c r="C8" s="94" t="s">
        <v>34</v>
      </c>
      <c r="D8" s="94" t="s">
        <v>25</v>
      </c>
      <c r="E8" s="98" t="s">
        <v>35</v>
      </c>
      <c r="F8" s="99" t="s">
        <v>27</v>
      </c>
      <c r="G8" s="100">
        <v>1400</v>
      </c>
      <c r="H8" s="97">
        <v>1400</v>
      </c>
      <c r="I8" s="97"/>
      <c r="J8" s="108">
        <v>169.849815</v>
      </c>
      <c r="K8" s="108"/>
      <c r="L8" s="108"/>
      <c r="M8" s="97" t="s">
        <v>33</v>
      </c>
      <c r="N8" s="99" t="s">
        <v>27</v>
      </c>
      <c r="O8" s="94" t="s">
        <v>34</v>
      </c>
      <c r="P8" s="98" t="s">
        <v>36</v>
      </c>
      <c r="Q8" s="108">
        <f>G8+J8</f>
        <v>1569.849815</v>
      </c>
      <c r="R8" s="94" t="s">
        <v>30</v>
      </c>
      <c r="S8" s="116" t="s">
        <v>37</v>
      </c>
      <c r="T8" s="97" t="s">
        <v>32</v>
      </c>
    </row>
    <row r="9" s="88" customFormat="1" ht="92" customHeight="1" spans="1:20">
      <c r="A9" s="96">
        <v>3</v>
      </c>
      <c r="B9" s="97" t="s">
        <v>38</v>
      </c>
      <c r="C9" s="94" t="s">
        <v>39</v>
      </c>
      <c r="D9" s="94" t="s">
        <v>25</v>
      </c>
      <c r="E9" s="98" t="s">
        <v>40</v>
      </c>
      <c r="F9" s="99" t="s">
        <v>27</v>
      </c>
      <c r="G9" s="97">
        <v>500</v>
      </c>
      <c r="H9" s="97">
        <v>500</v>
      </c>
      <c r="I9" s="97"/>
      <c r="J9" s="108"/>
      <c r="K9" s="108">
        <v>154.85</v>
      </c>
      <c r="L9" s="108"/>
      <c r="M9" s="97" t="s">
        <v>38</v>
      </c>
      <c r="N9" s="99" t="s">
        <v>27</v>
      </c>
      <c r="O9" s="94" t="s">
        <v>41</v>
      </c>
      <c r="P9" s="98" t="s">
        <v>42</v>
      </c>
      <c r="Q9" s="108">
        <f>G9-K9</f>
        <v>345.15</v>
      </c>
      <c r="R9" s="94" t="s">
        <v>30</v>
      </c>
      <c r="S9" s="97" t="s">
        <v>43</v>
      </c>
      <c r="T9" s="97" t="s">
        <v>32</v>
      </c>
    </row>
    <row r="10" s="88" customFormat="1" ht="268" customHeight="1" spans="1:20">
      <c r="A10" s="96">
        <v>4</v>
      </c>
      <c r="B10" s="97" t="s">
        <v>44</v>
      </c>
      <c r="C10" s="94" t="s">
        <v>45</v>
      </c>
      <c r="D10" s="97" t="s">
        <v>25</v>
      </c>
      <c r="E10" s="98" t="s">
        <v>46</v>
      </c>
      <c r="F10" s="99" t="s">
        <v>47</v>
      </c>
      <c r="G10" s="97">
        <v>160</v>
      </c>
      <c r="H10" s="97">
        <v>160</v>
      </c>
      <c r="I10" s="97"/>
      <c r="J10" s="108"/>
      <c r="K10" s="108">
        <v>40.5</v>
      </c>
      <c r="L10" s="108"/>
      <c r="M10" s="97" t="s">
        <v>44</v>
      </c>
      <c r="N10" s="99" t="s">
        <v>48</v>
      </c>
      <c r="O10" s="94" t="s">
        <v>49</v>
      </c>
      <c r="P10" s="98" t="s">
        <v>50</v>
      </c>
      <c r="Q10" s="108">
        <f>G10-K10</f>
        <v>119.5</v>
      </c>
      <c r="R10" s="94" t="s">
        <v>51</v>
      </c>
      <c r="S10" s="94" t="s">
        <v>52</v>
      </c>
      <c r="T10" s="97" t="s">
        <v>32</v>
      </c>
    </row>
    <row r="11" s="88" customFormat="1" ht="110" customHeight="1" spans="1:20">
      <c r="A11" s="101">
        <v>5</v>
      </c>
      <c r="B11" s="97" t="s">
        <v>53</v>
      </c>
      <c r="C11" s="97" t="s">
        <v>54</v>
      </c>
      <c r="D11" s="102" t="s">
        <v>55</v>
      </c>
      <c r="E11" s="102" t="s">
        <v>56</v>
      </c>
      <c r="F11" s="103" t="s">
        <v>57</v>
      </c>
      <c r="G11" s="97">
        <v>58</v>
      </c>
      <c r="H11" s="97"/>
      <c r="I11" s="97">
        <v>58</v>
      </c>
      <c r="J11" s="108"/>
      <c r="K11" s="108"/>
      <c r="L11" s="108" t="s">
        <v>58</v>
      </c>
      <c r="M11" s="97" t="s">
        <v>59</v>
      </c>
      <c r="N11" s="99" t="s">
        <v>60</v>
      </c>
      <c r="O11" s="94" t="s">
        <v>61</v>
      </c>
      <c r="P11" s="102" t="s">
        <v>62</v>
      </c>
      <c r="Q11" s="108">
        <v>58</v>
      </c>
      <c r="R11" s="94" t="s">
        <v>63</v>
      </c>
      <c r="S11" s="94" t="s">
        <v>64</v>
      </c>
      <c r="T11" s="97" t="s">
        <v>65</v>
      </c>
    </row>
    <row r="12" s="88" customFormat="1" ht="206" customHeight="1" spans="1:20">
      <c r="A12" s="101">
        <v>6</v>
      </c>
      <c r="B12" s="97" t="s">
        <v>66</v>
      </c>
      <c r="C12" s="97" t="s">
        <v>67</v>
      </c>
      <c r="D12" s="102" t="s">
        <v>55</v>
      </c>
      <c r="E12" s="97" t="s">
        <v>68</v>
      </c>
      <c r="F12" s="103" t="s">
        <v>69</v>
      </c>
      <c r="G12" s="97">
        <v>40</v>
      </c>
      <c r="H12" s="97">
        <v>40</v>
      </c>
      <c r="I12" s="97"/>
      <c r="J12" s="108"/>
      <c r="K12" s="108"/>
      <c r="L12" s="108" t="s">
        <v>58</v>
      </c>
      <c r="M12" s="97" t="s">
        <v>66</v>
      </c>
      <c r="N12" s="103" t="s">
        <v>69</v>
      </c>
      <c r="O12" s="97" t="s">
        <v>70</v>
      </c>
      <c r="P12" s="97" t="s">
        <v>71</v>
      </c>
      <c r="Q12" s="108">
        <v>40</v>
      </c>
      <c r="R12" s="94" t="s">
        <v>63</v>
      </c>
      <c r="S12" s="94" t="s">
        <v>72</v>
      </c>
      <c r="T12" s="97" t="s">
        <v>32</v>
      </c>
    </row>
    <row r="13" s="88" customFormat="1" ht="198" customHeight="1" spans="1:20">
      <c r="A13" s="96">
        <v>7</v>
      </c>
      <c r="B13" s="97" t="s">
        <v>73</v>
      </c>
      <c r="C13" s="97" t="s">
        <v>74</v>
      </c>
      <c r="D13" s="102" t="s">
        <v>25</v>
      </c>
      <c r="E13" s="102" t="s">
        <v>75</v>
      </c>
      <c r="F13" s="99" t="s">
        <v>76</v>
      </c>
      <c r="G13" s="97">
        <v>125</v>
      </c>
      <c r="H13" s="97">
        <v>125</v>
      </c>
      <c r="I13" s="97"/>
      <c r="J13" s="108"/>
      <c r="K13" s="108">
        <v>50</v>
      </c>
      <c r="L13" s="108"/>
      <c r="M13" s="97" t="s">
        <v>73</v>
      </c>
      <c r="N13" s="99" t="s">
        <v>76</v>
      </c>
      <c r="O13" s="97" t="s">
        <v>77</v>
      </c>
      <c r="P13" s="109" t="s">
        <v>78</v>
      </c>
      <c r="Q13" s="108">
        <v>75</v>
      </c>
      <c r="R13" s="94" t="s">
        <v>79</v>
      </c>
      <c r="S13" s="94" t="s">
        <v>80</v>
      </c>
      <c r="T13" s="97" t="s">
        <v>32</v>
      </c>
    </row>
    <row r="14" s="88" customFormat="1" ht="186" customHeight="1" spans="1:20">
      <c r="A14" s="96">
        <v>8</v>
      </c>
      <c r="B14" s="97" t="s">
        <v>81</v>
      </c>
      <c r="C14" s="97"/>
      <c r="D14" s="102"/>
      <c r="E14" s="102"/>
      <c r="F14" s="99"/>
      <c r="G14" s="97"/>
      <c r="H14" s="97"/>
      <c r="I14" s="97"/>
      <c r="J14" s="108">
        <f>50+13.689265</f>
        <v>63.689265</v>
      </c>
      <c r="K14" s="108"/>
      <c r="L14" s="108"/>
      <c r="M14" s="97" t="s">
        <v>82</v>
      </c>
      <c r="N14" s="99" t="s">
        <v>83</v>
      </c>
      <c r="O14" s="94" t="s">
        <v>84</v>
      </c>
      <c r="P14" s="102" t="s">
        <v>85</v>
      </c>
      <c r="Q14" s="108">
        <f>J14</f>
        <v>63.689265</v>
      </c>
      <c r="R14" s="94" t="s">
        <v>79</v>
      </c>
      <c r="S14" s="94" t="s">
        <v>86</v>
      </c>
      <c r="T14" s="97" t="s">
        <v>32</v>
      </c>
    </row>
    <row r="15" s="89" customFormat="1" ht="35" customHeight="1" spans="1:20">
      <c r="A15" s="104" t="s">
        <v>87</v>
      </c>
      <c r="B15" s="105"/>
      <c r="C15" s="105"/>
      <c r="D15" s="105"/>
      <c r="E15" s="105"/>
      <c r="F15" s="106"/>
      <c r="G15" s="107"/>
      <c r="H15" s="107"/>
      <c r="I15" s="107"/>
      <c r="J15" s="110">
        <f>SUM(J7:J14)</f>
        <v>245.35</v>
      </c>
      <c r="K15" s="110">
        <f>SUM(K7:K14)</f>
        <v>245.35</v>
      </c>
      <c r="L15" s="110"/>
      <c r="M15" s="107"/>
      <c r="N15" s="111"/>
      <c r="O15" s="112"/>
      <c r="P15" s="113"/>
      <c r="Q15" s="110"/>
      <c r="R15" s="112"/>
      <c r="S15" s="112"/>
      <c r="T15" s="107"/>
    </row>
  </sheetData>
  <mergeCells count="20">
    <mergeCell ref="A2:S2"/>
    <mergeCell ref="B3:I3"/>
    <mergeCell ref="M3:Q3"/>
    <mergeCell ref="G4:I4"/>
    <mergeCell ref="A15:F15"/>
    <mergeCell ref="A3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  <mergeCell ref="R3:R5"/>
    <mergeCell ref="S3:S5"/>
    <mergeCell ref="T3:T5"/>
    <mergeCell ref="J3:L4"/>
  </mergeCells>
  <pageMargins left="0.751388888888889" right="0.751388888888889" top="1" bottom="1" header="0.5" footer="0.5"/>
  <pageSetup paperSize="8" scale="57" fitToHeight="0" orientation="landscape" horizontalDpi="600"/>
  <headerFooter>
    <oddFooter>&amp;C— &amp;P+2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L33" sqref="L33"/>
    </sheetView>
  </sheetViews>
  <sheetFormatPr defaultColWidth="9" defaultRowHeight="14.25"/>
  <cols>
    <col min="1" max="1" width="6.13333333333333" style="63" customWidth="1"/>
    <col min="2" max="3" width="4.63333333333333" style="63" customWidth="1"/>
    <col min="4" max="4" width="12.6333333333333" style="63" customWidth="1"/>
    <col min="5" max="5" width="13.5" style="63" customWidth="1"/>
    <col min="6" max="6" width="12.3833333333333" style="63" customWidth="1"/>
    <col min="7" max="7" width="10.3833333333333" style="63" customWidth="1"/>
    <col min="8" max="8" width="10" style="63" customWidth="1"/>
    <col min="9" max="9" width="22" style="65" customWidth="1"/>
    <col min="10" max="16384" width="9" style="63"/>
  </cols>
  <sheetData>
    <row r="1" s="63" customFormat="1" ht="30" customHeight="1" spans="1:9">
      <c r="A1" s="66" t="s">
        <v>88</v>
      </c>
      <c r="B1" s="66"/>
      <c r="C1" s="66"/>
      <c r="D1" s="66"/>
      <c r="E1" s="66"/>
      <c r="F1" s="66"/>
      <c r="G1" s="66"/>
      <c r="H1" s="66"/>
      <c r="I1" s="66"/>
    </row>
    <row r="2" s="64" customFormat="1" ht="21.6" customHeight="1" spans="1:9">
      <c r="A2" s="67" t="s">
        <v>89</v>
      </c>
      <c r="B2" s="67"/>
      <c r="C2" s="67"/>
      <c r="D2" s="67"/>
      <c r="E2" s="67"/>
      <c r="F2" s="67"/>
      <c r="G2" s="67"/>
      <c r="H2" s="67"/>
      <c r="I2" s="67"/>
    </row>
    <row r="3" s="63" customFormat="1" ht="29" customHeight="1" spans="1:9">
      <c r="A3" s="68" t="s">
        <v>15</v>
      </c>
      <c r="B3" s="68"/>
      <c r="C3" s="68"/>
      <c r="D3" s="69" t="s">
        <v>23</v>
      </c>
      <c r="E3" s="69"/>
      <c r="F3" s="68" t="s">
        <v>90</v>
      </c>
      <c r="G3" s="68"/>
      <c r="H3" s="68" t="s">
        <v>91</v>
      </c>
      <c r="I3" s="68"/>
    </row>
    <row r="4" s="63" customFormat="1" ht="18" customHeight="1" spans="1:9">
      <c r="A4" s="68" t="s">
        <v>92</v>
      </c>
      <c r="B4" s="68"/>
      <c r="C4" s="68"/>
      <c r="D4" s="69" t="s">
        <v>93</v>
      </c>
      <c r="E4" s="69"/>
      <c r="F4" s="68" t="s">
        <v>94</v>
      </c>
      <c r="G4" s="68"/>
      <c r="H4" s="69" t="s">
        <v>95</v>
      </c>
      <c r="I4" s="69"/>
    </row>
    <row r="5" s="63" customFormat="1" ht="18" customHeight="1" spans="1:9">
      <c r="A5" s="68" t="s">
        <v>96</v>
      </c>
      <c r="B5" s="70"/>
      <c r="C5" s="70"/>
      <c r="D5" s="69" t="s">
        <v>97</v>
      </c>
      <c r="E5" s="69"/>
      <c r="F5" s="68">
        <v>1211.81092</v>
      </c>
      <c r="G5" s="68"/>
      <c r="H5" s="68"/>
      <c r="I5" s="68"/>
    </row>
    <row r="6" s="63" customFormat="1" ht="18" customHeight="1" spans="1:9">
      <c r="A6" s="70"/>
      <c r="B6" s="70"/>
      <c r="C6" s="70"/>
      <c r="D6" s="68" t="s">
        <v>98</v>
      </c>
      <c r="E6" s="68"/>
      <c r="F6" s="68">
        <v>1211.81092</v>
      </c>
      <c r="G6" s="68"/>
      <c r="H6" s="68"/>
      <c r="I6" s="68"/>
    </row>
    <row r="7" s="63" customFormat="1" ht="18" customHeight="1" spans="1:9">
      <c r="A7" s="70"/>
      <c r="B7" s="70"/>
      <c r="C7" s="70"/>
      <c r="D7" s="68" t="s">
        <v>99</v>
      </c>
      <c r="E7" s="68"/>
      <c r="F7" s="68">
        <v>0</v>
      </c>
      <c r="G7" s="68"/>
      <c r="H7" s="68"/>
      <c r="I7" s="68"/>
    </row>
    <row r="8" s="63" customFormat="1" ht="18" customHeight="1" spans="1:9">
      <c r="A8" s="68" t="s">
        <v>100</v>
      </c>
      <c r="B8" s="68" t="s">
        <v>101</v>
      </c>
      <c r="C8" s="68"/>
      <c r="D8" s="68"/>
      <c r="E8" s="68"/>
      <c r="F8" s="68"/>
      <c r="G8" s="68"/>
      <c r="H8" s="68"/>
      <c r="I8" s="68"/>
    </row>
    <row r="9" s="63" customFormat="1" ht="72" customHeight="1" spans="1:9">
      <c r="A9" s="68"/>
      <c r="B9" s="69" t="s">
        <v>102</v>
      </c>
      <c r="C9" s="69"/>
      <c r="D9" s="69"/>
      <c r="E9" s="69"/>
      <c r="F9" s="69"/>
      <c r="G9" s="69"/>
      <c r="H9" s="69"/>
      <c r="I9" s="68"/>
    </row>
    <row r="10" s="63" customFormat="1" ht="15.95" customHeight="1" spans="1:9">
      <c r="A10" s="68" t="s">
        <v>103</v>
      </c>
      <c r="B10" s="68" t="s">
        <v>104</v>
      </c>
      <c r="C10" s="68"/>
      <c r="D10" s="68" t="s">
        <v>105</v>
      </c>
      <c r="E10" s="68" t="s">
        <v>106</v>
      </c>
      <c r="F10" s="68"/>
      <c r="G10" s="68"/>
      <c r="H10" s="68"/>
      <c r="I10" s="68" t="s">
        <v>107</v>
      </c>
    </row>
    <row r="11" s="63" customFormat="1" ht="18.6" customHeight="1" spans="1:9">
      <c r="A11" s="68"/>
      <c r="B11" s="68" t="s">
        <v>108</v>
      </c>
      <c r="C11" s="68"/>
      <c r="D11" s="68" t="s">
        <v>109</v>
      </c>
      <c r="E11" s="69" t="s">
        <v>110</v>
      </c>
      <c r="F11" s="69"/>
      <c r="G11" s="69"/>
      <c r="H11" s="69"/>
      <c r="I11" s="68"/>
    </row>
    <row r="12" s="63" customFormat="1" ht="18.6" customHeight="1" spans="1:9">
      <c r="A12" s="68"/>
      <c r="B12" s="68"/>
      <c r="C12" s="68"/>
      <c r="D12" s="68"/>
      <c r="E12" s="69" t="s">
        <v>111</v>
      </c>
      <c r="F12" s="69"/>
      <c r="G12" s="69"/>
      <c r="H12" s="69"/>
      <c r="I12" s="68" t="s">
        <v>112</v>
      </c>
    </row>
    <row r="13" s="63" customFormat="1" ht="18.6" customHeight="1" spans="1:9">
      <c r="A13" s="68"/>
      <c r="B13" s="68"/>
      <c r="C13" s="68"/>
      <c r="D13" s="68"/>
      <c r="E13" s="69" t="s">
        <v>113</v>
      </c>
      <c r="F13" s="69"/>
      <c r="G13" s="69"/>
      <c r="H13" s="69"/>
      <c r="I13" s="68" t="s">
        <v>114</v>
      </c>
    </row>
    <row r="14" s="63" customFormat="1" ht="18.6" customHeight="1" spans="1:9">
      <c r="A14" s="68"/>
      <c r="B14" s="68"/>
      <c r="C14" s="68"/>
      <c r="D14" s="68"/>
      <c r="E14" s="69" t="s">
        <v>115</v>
      </c>
      <c r="F14" s="69"/>
      <c r="G14" s="69"/>
      <c r="H14" s="69"/>
      <c r="I14" s="68" t="s">
        <v>116</v>
      </c>
    </row>
    <row r="15" s="63" customFormat="1" ht="18.6" customHeight="1" spans="1:9">
      <c r="A15" s="68"/>
      <c r="B15" s="68"/>
      <c r="C15" s="68"/>
      <c r="D15" s="68"/>
      <c r="E15" s="69" t="s">
        <v>117</v>
      </c>
      <c r="F15" s="69"/>
      <c r="G15" s="69"/>
      <c r="H15" s="69"/>
      <c r="I15" s="68" t="s">
        <v>118</v>
      </c>
    </row>
    <row r="16" s="63" customFormat="1" ht="18.6" customHeight="1" spans="1:9">
      <c r="A16" s="68"/>
      <c r="B16" s="68"/>
      <c r="C16" s="68"/>
      <c r="D16" s="68"/>
      <c r="E16" s="69" t="s">
        <v>119</v>
      </c>
      <c r="F16" s="69"/>
      <c r="G16" s="69"/>
      <c r="H16" s="69"/>
      <c r="I16" s="68" t="s">
        <v>120</v>
      </c>
    </row>
    <row r="17" s="63" customFormat="1" ht="31" customHeight="1" spans="1:9">
      <c r="A17" s="68"/>
      <c r="B17" s="68"/>
      <c r="C17" s="68"/>
      <c r="D17" s="68"/>
      <c r="E17" s="69" t="s">
        <v>121</v>
      </c>
      <c r="F17" s="69"/>
      <c r="G17" s="69"/>
      <c r="H17" s="69"/>
      <c r="I17" s="68" t="s">
        <v>122</v>
      </c>
    </row>
    <row r="18" s="63" customFormat="1" ht="18.6" customHeight="1" spans="1:9">
      <c r="A18" s="68"/>
      <c r="B18" s="68"/>
      <c r="C18" s="68"/>
      <c r="D18" s="68" t="s">
        <v>123</v>
      </c>
      <c r="E18" s="69" t="s">
        <v>124</v>
      </c>
      <c r="F18" s="69"/>
      <c r="G18" s="69"/>
      <c r="H18" s="69"/>
      <c r="I18" s="86" t="s">
        <v>125</v>
      </c>
    </row>
    <row r="19" s="63" customFormat="1" ht="18.6" customHeight="1" spans="1:9">
      <c r="A19" s="68" t="s">
        <v>103</v>
      </c>
      <c r="B19" s="71" t="s">
        <v>108</v>
      </c>
      <c r="C19" s="72"/>
      <c r="D19" s="73" t="s">
        <v>126</v>
      </c>
      <c r="E19" s="69" t="s">
        <v>127</v>
      </c>
      <c r="F19" s="69"/>
      <c r="G19" s="69"/>
      <c r="H19" s="69"/>
      <c r="I19" s="68" t="s">
        <v>128</v>
      </c>
    </row>
    <row r="20" s="63" customFormat="1" ht="18.6" customHeight="1" spans="1:9">
      <c r="A20" s="68"/>
      <c r="B20" s="74"/>
      <c r="C20" s="75"/>
      <c r="D20" s="76"/>
      <c r="E20" s="69" t="s">
        <v>129</v>
      </c>
      <c r="F20" s="69"/>
      <c r="G20" s="69"/>
      <c r="H20" s="69"/>
      <c r="I20" s="68" t="s">
        <v>130</v>
      </c>
    </row>
    <row r="21" s="63" customFormat="1" ht="18.6" customHeight="1" spans="1:9">
      <c r="A21" s="68"/>
      <c r="B21" s="74"/>
      <c r="C21" s="75"/>
      <c r="D21" s="76"/>
      <c r="E21" s="69" t="s">
        <v>131</v>
      </c>
      <c r="F21" s="69"/>
      <c r="G21" s="69"/>
      <c r="H21" s="69"/>
      <c r="I21" s="68" t="s">
        <v>132</v>
      </c>
    </row>
    <row r="22" s="63" customFormat="1" ht="18.6" customHeight="1" spans="1:9">
      <c r="A22" s="68"/>
      <c r="B22" s="74"/>
      <c r="C22" s="75"/>
      <c r="D22" s="76"/>
      <c r="E22" s="77" t="s">
        <v>133</v>
      </c>
      <c r="F22" s="78"/>
      <c r="G22" s="78"/>
      <c r="H22" s="79"/>
      <c r="I22" s="68" t="s">
        <v>134</v>
      </c>
    </row>
    <row r="23" s="63" customFormat="1" ht="18.6" customHeight="1" spans="1:9">
      <c r="A23" s="68"/>
      <c r="B23" s="74"/>
      <c r="C23" s="75"/>
      <c r="D23" s="76"/>
      <c r="E23" s="69" t="s">
        <v>135</v>
      </c>
      <c r="F23" s="69"/>
      <c r="G23" s="69"/>
      <c r="H23" s="69"/>
      <c r="I23" s="68" t="s">
        <v>136</v>
      </c>
    </row>
    <row r="24" s="63" customFormat="1" ht="18.6" customHeight="1" spans="1:9">
      <c r="A24" s="68"/>
      <c r="B24" s="74"/>
      <c r="C24" s="75"/>
      <c r="D24" s="76"/>
      <c r="E24" s="69" t="s">
        <v>137</v>
      </c>
      <c r="F24" s="69"/>
      <c r="G24" s="69"/>
      <c r="H24" s="69"/>
      <c r="I24" s="68" t="s">
        <v>138</v>
      </c>
    </row>
    <row r="25" s="63" customFormat="1" ht="18.6" customHeight="1" spans="1:9">
      <c r="A25" s="68"/>
      <c r="B25" s="74"/>
      <c r="C25" s="75"/>
      <c r="D25" s="76"/>
      <c r="E25" s="69" t="s">
        <v>139</v>
      </c>
      <c r="F25" s="69"/>
      <c r="G25" s="69"/>
      <c r="H25" s="69"/>
      <c r="I25" s="68" t="s">
        <v>130</v>
      </c>
    </row>
    <row r="26" s="63" customFormat="1" ht="18.6" customHeight="1" spans="1:9">
      <c r="A26" s="68"/>
      <c r="B26" s="74"/>
      <c r="C26" s="75"/>
      <c r="D26" s="76"/>
      <c r="E26" s="69" t="s">
        <v>140</v>
      </c>
      <c r="F26" s="69"/>
      <c r="G26" s="69"/>
      <c r="H26" s="69"/>
      <c r="I26" s="68" t="s">
        <v>141</v>
      </c>
    </row>
    <row r="27" s="63" customFormat="1" ht="18.6" customHeight="1" spans="1:9">
      <c r="A27" s="68"/>
      <c r="B27" s="74"/>
      <c r="C27" s="75"/>
      <c r="D27" s="76"/>
      <c r="E27" s="69" t="s">
        <v>142</v>
      </c>
      <c r="F27" s="69"/>
      <c r="G27" s="69"/>
      <c r="H27" s="69"/>
      <c r="I27" s="68" t="s">
        <v>143</v>
      </c>
    </row>
    <row r="28" s="63" customFormat="1" ht="18.6" customHeight="1" spans="1:9">
      <c r="A28" s="68"/>
      <c r="B28" s="74"/>
      <c r="C28" s="75"/>
      <c r="D28" s="76"/>
      <c r="E28" s="69" t="s">
        <v>144</v>
      </c>
      <c r="F28" s="69"/>
      <c r="G28" s="69"/>
      <c r="H28" s="69"/>
      <c r="I28" s="68" t="s">
        <v>141</v>
      </c>
    </row>
    <row r="29" s="63" customFormat="1" ht="18.6" customHeight="1" spans="1:9">
      <c r="A29" s="68"/>
      <c r="B29" s="74"/>
      <c r="C29" s="75"/>
      <c r="D29" s="76"/>
      <c r="E29" s="69" t="s">
        <v>145</v>
      </c>
      <c r="F29" s="69"/>
      <c r="G29" s="69"/>
      <c r="H29" s="69"/>
      <c r="I29" s="68" t="s">
        <v>146</v>
      </c>
    </row>
    <row r="30" s="63" customFormat="1" ht="18.6" customHeight="1" spans="1:9">
      <c r="A30" s="68"/>
      <c r="B30" s="74"/>
      <c r="C30" s="75"/>
      <c r="D30" s="76"/>
      <c r="E30" s="69" t="s">
        <v>147</v>
      </c>
      <c r="F30" s="69"/>
      <c r="G30" s="69"/>
      <c r="H30" s="69"/>
      <c r="I30" s="68" t="s">
        <v>148</v>
      </c>
    </row>
    <row r="31" s="63" customFormat="1" ht="18.6" customHeight="1" spans="1:9">
      <c r="A31" s="68"/>
      <c r="B31" s="74"/>
      <c r="C31" s="75"/>
      <c r="D31" s="80"/>
      <c r="E31" s="69" t="s">
        <v>149</v>
      </c>
      <c r="F31" s="69"/>
      <c r="G31" s="69"/>
      <c r="H31" s="69"/>
      <c r="I31" s="68" t="s">
        <v>150</v>
      </c>
    </row>
    <row r="32" s="63" customFormat="1" ht="18.6" customHeight="1" spans="1:9">
      <c r="A32" s="81"/>
      <c r="B32" s="71" t="s">
        <v>151</v>
      </c>
      <c r="C32" s="72"/>
      <c r="D32" s="82" t="s">
        <v>152</v>
      </c>
      <c r="E32" s="69" t="s">
        <v>153</v>
      </c>
      <c r="F32" s="69"/>
      <c r="G32" s="69"/>
      <c r="H32" s="69"/>
      <c r="I32" s="68" t="s">
        <v>154</v>
      </c>
    </row>
    <row r="33" s="63" customFormat="1" ht="18.6" customHeight="1" spans="1:9">
      <c r="A33" s="81"/>
      <c r="B33" s="83"/>
      <c r="C33" s="84"/>
      <c r="D33" s="82"/>
      <c r="E33" s="69" t="s">
        <v>155</v>
      </c>
      <c r="F33" s="69"/>
      <c r="G33" s="69"/>
      <c r="H33" s="69"/>
      <c r="I33" s="68" t="s">
        <v>156</v>
      </c>
    </row>
    <row r="34" s="63" customFormat="1" ht="33.95" customHeight="1" spans="1:9">
      <c r="A34" s="68"/>
      <c r="B34" s="83" t="s">
        <v>157</v>
      </c>
      <c r="C34" s="84"/>
      <c r="D34" s="68" t="s">
        <v>158</v>
      </c>
      <c r="E34" s="69" t="s">
        <v>159</v>
      </c>
      <c r="F34" s="69"/>
      <c r="G34" s="69"/>
      <c r="H34" s="69"/>
      <c r="I34" s="68" t="s">
        <v>160</v>
      </c>
    </row>
    <row r="35" s="63" customFormat="1" spans="1:9">
      <c r="A35" s="85"/>
      <c r="B35" s="85"/>
      <c r="C35" s="85"/>
      <c r="D35" s="85"/>
      <c r="E35" s="85"/>
      <c r="F35" s="85"/>
      <c r="G35" s="85"/>
      <c r="H35" s="85"/>
      <c r="I35" s="87"/>
    </row>
    <row r="36" s="63" customFormat="1" spans="1:9">
      <c r="A36" s="85"/>
      <c r="B36" s="85"/>
      <c r="C36" s="85"/>
      <c r="D36" s="85"/>
      <c r="E36" s="85"/>
      <c r="F36" s="85"/>
      <c r="G36" s="85"/>
      <c r="H36" s="85"/>
      <c r="I36" s="87"/>
    </row>
    <row r="37" s="63" customFormat="1" spans="1:9">
      <c r="A37" s="85"/>
      <c r="B37" s="85"/>
      <c r="C37" s="85"/>
      <c r="D37" s="85"/>
      <c r="E37" s="85"/>
      <c r="F37" s="85"/>
      <c r="G37" s="85"/>
      <c r="H37" s="85"/>
      <c r="I37" s="87"/>
    </row>
    <row r="38" s="63" customFormat="1" spans="1:9">
      <c r="A38" s="85"/>
      <c r="B38" s="85"/>
      <c r="C38" s="85"/>
      <c r="D38" s="85"/>
      <c r="E38" s="85"/>
      <c r="F38" s="85"/>
      <c r="G38" s="85"/>
      <c r="H38" s="85"/>
      <c r="I38" s="87"/>
    </row>
    <row r="39" s="63" customFormat="1" spans="1:9">
      <c r="A39" s="85"/>
      <c r="B39" s="85"/>
      <c r="C39" s="85"/>
      <c r="D39" s="85"/>
      <c r="E39" s="85"/>
      <c r="F39" s="85"/>
      <c r="G39" s="85"/>
      <c r="H39" s="85"/>
      <c r="I39" s="87"/>
    </row>
    <row r="40" s="63" customFormat="1" spans="1:9">
      <c r="A40" s="85"/>
      <c r="B40" s="85"/>
      <c r="C40" s="85"/>
      <c r="D40" s="85"/>
      <c r="E40" s="85"/>
      <c r="F40" s="85"/>
      <c r="G40" s="85"/>
      <c r="H40" s="85"/>
      <c r="I40" s="87"/>
    </row>
  </sheetData>
  <mergeCells count="55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B34:C34"/>
    <mergeCell ref="E34:H34"/>
    <mergeCell ref="A8:A9"/>
    <mergeCell ref="A10:A18"/>
    <mergeCell ref="A19:A34"/>
    <mergeCell ref="D11:D17"/>
    <mergeCell ref="D19:D31"/>
    <mergeCell ref="D32:D33"/>
    <mergeCell ref="A5:C7"/>
    <mergeCell ref="B11:C18"/>
    <mergeCell ref="B19:C31"/>
    <mergeCell ref="B32:C33"/>
  </mergeCells>
  <pageMargins left="0.75" right="0.75" top="1" bottom="1" header="0.5" footer="0.5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opLeftCell="A9" workbookViewId="0">
      <selection activeCell="A1" sqref="A1:F16"/>
    </sheetView>
  </sheetViews>
  <sheetFormatPr defaultColWidth="9" defaultRowHeight="13.5" outlineLevelCol="5"/>
  <cols>
    <col min="1" max="1" width="8" style="1" customWidth="1"/>
    <col min="2" max="2" width="10.4" style="1" customWidth="1"/>
    <col min="3" max="4" width="12.1333333333333" style="1" customWidth="1"/>
    <col min="5" max="5" width="34.9166666666667" style="1" customWidth="1"/>
    <col min="6" max="6" width="16.25" style="1" customWidth="1"/>
    <col min="7" max="16384" width="9" style="1"/>
  </cols>
  <sheetData>
    <row r="1" s="1" customFormat="1" ht="32" customHeight="1" spans="1:6">
      <c r="A1" s="2" t="s">
        <v>88</v>
      </c>
      <c r="B1" s="2"/>
      <c r="C1" s="2"/>
      <c r="D1" s="2"/>
      <c r="E1" s="2"/>
      <c r="F1" s="2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33" customHeight="1" spans="1:6">
      <c r="A3" s="4" t="s">
        <v>15</v>
      </c>
      <c r="B3" s="4"/>
      <c r="C3" s="5" t="s">
        <v>33</v>
      </c>
      <c r="D3" s="5"/>
      <c r="E3" s="4" t="s">
        <v>161</v>
      </c>
      <c r="F3" s="5" t="s">
        <v>162</v>
      </c>
    </row>
    <row r="4" s="1" customFormat="1" ht="33" customHeight="1" spans="1:6">
      <c r="A4" s="4" t="s">
        <v>92</v>
      </c>
      <c r="B4" s="4"/>
      <c r="C4" s="5" t="s">
        <v>30</v>
      </c>
      <c r="D4" s="5"/>
      <c r="E4" s="4" t="s">
        <v>94</v>
      </c>
      <c r="F4" s="5" t="s">
        <v>30</v>
      </c>
    </row>
    <row r="5" s="1" customFormat="1" ht="33" customHeight="1" spans="1:6">
      <c r="A5" s="6" t="s">
        <v>96</v>
      </c>
      <c r="B5" s="7"/>
      <c r="C5" s="8" t="s">
        <v>97</v>
      </c>
      <c r="D5" s="8"/>
      <c r="E5" s="9">
        <v>1569.849815</v>
      </c>
      <c r="F5" s="10"/>
    </row>
    <row r="6" s="1" customFormat="1" ht="33" customHeight="1" spans="1:6">
      <c r="A6" s="11"/>
      <c r="B6" s="12"/>
      <c r="C6" s="13" t="s">
        <v>163</v>
      </c>
      <c r="D6" s="13"/>
      <c r="E6" s="9">
        <v>1569.849815</v>
      </c>
      <c r="F6" s="10"/>
    </row>
    <row r="7" s="1" customFormat="1" ht="33" customHeight="1" spans="1:6">
      <c r="A7" s="14"/>
      <c r="B7" s="15"/>
      <c r="C7" s="13" t="s">
        <v>164</v>
      </c>
      <c r="D7" s="13"/>
      <c r="E7" s="9">
        <v>0</v>
      </c>
      <c r="F7" s="10"/>
    </row>
    <row r="8" s="1" customFormat="1" ht="33" customHeight="1" spans="1:6">
      <c r="A8" s="4" t="s">
        <v>100</v>
      </c>
      <c r="B8" s="4" t="s">
        <v>101</v>
      </c>
      <c r="C8" s="4"/>
      <c r="D8" s="4"/>
      <c r="E8" s="4"/>
      <c r="F8" s="4"/>
    </row>
    <row r="9" s="1" customFormat="1" ht="78" customHeight="1" spans="1:6">
      <c r="A9" s="4"/>
      <c r="B9" s="8" t="s">
        <v>165</v>
      </c>
      <c r="C9" s="8"/>
      <c r="D9" s="8"/>
      <c r="E9" s="8"/>
      <c r="F9" s="8"/>
    </row>
    <row r="10" s="1" customFormat="1" ht="35" customHeight="1" spans="1:6">
      <c r="A10" s="4" t="s">
        <v>103</v>
      </c>
      <c r="B10" s="4" t="s">
        <v>104</v>
      </c>
      <c r="C10" s="4" t="s">
        <v>105</v>
      </c>
      <c r="D10" s="4" t="s">
        <v>106</v>
      </c>
      <c r="E10" s="4"/>
      <c r="F10" s="4" t="s">
        <v>107</v>
      </c>
    </row>
    <row r="11" s="1" customFormat="1" ht="35" customHeight="1" spans="1:6">
      <c r="A11" s="4"/>
      <c r="B11" s="4" t="s">
        <v>108</v>
      </c>
      <c r="C11" s="4" t="s">
        <v>109</v>
      </c>
      <c r="D11" s="8" t="s">
        <v>166</v>
      </c>
      <c r="E11" s="8"/>
      <c r="F11" s="5" t="s">
        <v>167</v>
      </c>
    </row>
    <row r="12" s="1" customFormat="1" ht="35" customHeight="1" spans="1:6">
      <c r="A12" s="4"/>
      <c r="B12" s="4"/>
      <c r="C12" s="4" t="s">
        <v>123</v>
      </c>
      <c r="D12" s="8" t="s">
        <v>168</v>
      </c>
      <c r="E12" s="8"/>
      <c r="F12" s="23">
        <v>1</v>
      </c>
    </row>
    <row r="13" s="1" customFormat="1" ht="35" customHeight="1" spans="1:6">
      <c r="A13" s="4"/>
      <c r="B13" s="4"/>
      <c r="C13" s="4" t="s">
        <v>169</v>
      </c>
      <c r="D13" s="8" t="s">
        <v>170</v>
      </c>
      <c r="E13" s="8"/>
      <c r="F13" s="61" t="s">
        <v>171</v>
      </c>
    </row>
    <row r="14" s="1" customFormat="1" ht="35" customHeight="1" spans="1:6">
      <c r="A14" s="4"/>
      <c r="B14" s="4" t="s">
        <v>151</v>
      </c>
      <c r="C14" s="4" t="s">
        <v>172</v>
      </c>
      <c r="D14" s="62" t="s">
        <v>173</v>
      </c>
      <c r="E14" s="8"/>
      <c r="F14" s="5" t="s">
        <v>167</v>
      </c>
    </row>
    <row r="15" s="1" customFormat="1" ht="35" customHeight="1" spans="1:6">
      <c r="A15" s="4"/>
      <c r="B15" s="4"/>
      <c r="C15" s="4" t="s">
        <v>174</v>
      </c>
      <c r="D15" s="62" t="s">
        <v>175</v>
      </c>
      <c r="E15" s="8"/>
      <c r="F15" s="5" t="s">
        <v>176</v>
      </c>
    </row>
    <row r="16" s="1" customFormat="1" ht="35" customHeight="1" spans="1:6">
      <c r="A16" s="4"/>
      <c r="B16" s="4" t="s">
        <v>157</v>
      </c>
      <c r="C16" s="4" t="s">
        <v>158</v>
      </c>
      <c r="D16" s="8" t="s">
        <v>177</v>
      </c>
      <c r="E16" s="8"/>
      <c r="F16" s="23">
        <v>0.95</v>
      </c>
    </row>
  </sheetData>
  <mergeCells count="26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B9:F9"/>
    <mergeCell ref="D10:E10"/>
    <mergeCell ref="D11:E11"/>
    <mergeCell ref="D12:E12"/>
    <mergeCell ref="D13:E13"/>
    <mergeCell ref="D14:E14"/>
    <mergeCell ref="D15:E15"/>
    <mergeCell ref="D16:E16"/>
    <mergeCell ref="A8:A9"/>
    <mergeCell ref="A10:A16"/>
    <mergeCell ref="B11:B13"/>
    <mergeCell ref="B14:B15"/>
    <mergeCell ref="A5:B7"/>
  </mergeCells>
  <pageMargins left="0.75" right="0.75" top="1" bottom="1" header="0.5" footer="0.5"/>
  <pageSetup paperSize="9" scale="9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opLeftCell="A3" workbookViewId="0">
      <selection activeCell="I14" sqref="I14"/>
    </sheetView>
  </sheetViews>
  <sheetFormatPr defaultColWidth="9" defaultRowHeight="13.5" outlineLevelCol="5"/>
  <cols>
    <col min="1" max="1" width="8" style="1" customWidth="1"/>
    <col min="2" max="2" width="10.4" style="1" customWidth="1"/>
    <col min="3" max="4" width="12.1333333333333" style="1" customWidth="1"/>
    <col min="5" max="5" width="34.9166666666667" style="1" customWidth="1"/>
    <col min="6" max="6" width="16.25" style="1" customWidth="1"/>
    <col min="7" max="16384" width="9" style="1"/>
  </cols>
  <sheetData>
    <row r="1" s="1" customFormat="1" ht="32" customHeight="1" spans="1:6">
      <c r="A1" s="2" t="s">
        <v>88</v>
      </c>
      <c r="B1" s="2"/>
      <c r="C1" s="2"/>
      <c r="D1" s="2"/>
      <c r="E1" s="2"/>
      <c r="F1" s="2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35" customHeight="1" spans="1:6">
      <c r="A3" s="4" t="s">
        <v>15</v>
      </c>
      <c r="B3" s="4"/>
      <c r="C3" s="5" t="s">
        <v>38</v>
      </c>
      <c r="D3" s="5"/>
      <c r="E3" s="4" t="s">
        <v>161</v>
      </c>
      <c r="F3" s="5" t="s">
        <v>162</v>
      </c>
    </row>
    <row r="4" s="1" customFormat="1" ht="35" customHeight="1" spans="1:6">
      <c r="A4" s="4" t="s">
        <v>92</v>
      </c>
      <c r="B4" s="4"/>
      <c r="C4" s="5" t="s">
        <v>30</v>
      </c>
      <c r="D4" s="5"/>
      <c r="E4" s="4" t="s">
        <v>94</v>
      </c>
      <c r="F4" s="5" t="s">
        <v>30</v>
      </c>
    </row>
    <row r="5" s="1" customFormat="1" ht="35" customHeight="1" spans="1:6">
      <c r="A5" s="6" t="s">
        <v>96</v>
      </c>
      <c r="B5" s="7"/>
      <c r="C5" s="8" t="s">
        <v>97</v>
      </c>
      <c r="D5" s="8"/>
      <c r="E5" s="9">
        <v>345.15</v>
      </c>
      <c r="F5" s="10"/>
    </row>
    <row r="6" s="1" customFormat="1" ht="35" customHeight="1" spans="1:6">
      <c r="A6" s="11"/>
      <c r="B6" s="12"/>
      <c r="C6" s="13" t="s">
        <v>163</v>
      </c>
      <c r="D6" s="13"/>
      <c r="E6" s="9">
        <v>345.15</v>
      </c>
      <c r="F6" s="10"/>
    </row>
    <row r="7" s="1" customFormat="1" ht="35" customHeight="1" spans="1:6">
      <c r="A7" s="14"/>
      <c r="B7" s="15"/>
      <c r="C7" s="13" t="s">
        <v>164</v>
      </c>
      <c r="D7" s="13"/>
      <c r="E7" s="9">
        <v>0</v>
      </c>
      <c r="F7" s="10"/>
    </row>
    <row r="8" s="1" customFormat="1" ht="35" customHeight="1" spans="1:6">
      <c r="A8" s="4" t="s">
        <v>100</v>
      </c>
      <c r="B8" s="4" t="s">
        <v>101</v>
      </c>
      <c r="C8" s="4"/>
      <c r="D8" s="4"/>
      <c r="E8" s="4"/>
      <c r="F8" s="4"/>
    </row>
    <row r="9" s="1" customFormat="1" ht="19" customHeight="1" spans="1:6">
      <c r="A9" s="4"/>
      <c r="B9" s="8" t="s">
        <v>178</v>
      </c>
      <c r="C9" s="8"/>
      <c r="D9" s="8"/>
      <c r="E9" s="8"/>
      <c r="F9" s="8"/>
    </row>
    <row r="10" s="1" customFormat="1" ht="19" customHeight="1" spans="1:6">
      <c r="A10" s="4"/>
      <c r="B10" s="8"/>
      <c r="C10" s="8"/>
      <c r="D10" s="8"/>
      <c r="E10" s="8"/>
      <c r="F10" s="8"/>
    </row>
    <row r="11" s="1" customFormat="1" ht="36" customHeight="1" spans="1:6">
      <c r="A11" s="4"/>
      <c r="B11" s="8"/>
      <c r="C11" s="8"/>
      <c r="D11" s="8"/>
      <c r="E11" s="8"/>
      <c r="F11" s="8"/>
    </row>
    <row r="12" s="1" customFormat="1" ht="30" customHeight="1" spans="1:6">
      <c r="A12" s="4" t="s">
        <v>103</v>
      </c>
      <c r="B12" s="4" t="s">
        <v>104</v>
      </c>
      <c r="C12" s="4" t="s">
        <v>105</v>
      </c>
      <c r="D12" s="4" t="s">
        <v>106</v>
      </c>
      <c r="E12" s="4"/>
      <c r="F12" s="4" t="s">
        <v>107</v>
      </c>
    </row>
    <row r="13" s="1" customFormat="1" ht="30" customHeight="1" spans="1:6">
      <c r="A13" s="4"/>
      <c r="B13" s="4" t="s">
        <v>108</v>
      </c>
      <c r="C13" s="4" t="s">
        <v>109</v>
      </c>
      <c r="D13" s="8" t="s">
        <v>179</v>
      </c>
      <c r="E13" s="8"/>
      <c r="F13" s="5" t="s">
        <v>180</v>
      </c>
    </row>
    <row r="14" s="1" customFormat="1" ht="30" customHeight="1" spans="1:6">
      <c r="A14" s="4"/>
      <c r="B14" s="4"/>
      <c r="C14" s="4" t="s">
        <v>123</v>
      </c>
      <c r="D14" s="8" t="s">
        <v>181</v>
      </c>
      <c r="E14" s="8"/>
      <c r="F14" s="23">
        <v>1</v>
      </c>
    </row>
    <row r="15" s="1" customFormat="1" ht="30" customHeight="1" spans="1:6">
      <c r="A15" s="4"/>
      <c r="B15" s="4"/>
      <c r="C15" s="4" t="s">
        <v>169</v>
      </c>
      <c r="D15" s="8" t="s">
        <v>182</v>
      </c>
      <c r="E15" s="8"/>
      <c r="F15" s="61" t="s">
        <v>183</v>
      </c>
    </row>
    <row r="16" s="1" customFormat="1" ht="30" customHeight="1" spans="1:6">
      <c r="A16" s="4"/>
      <c r="B16" s="4" t="s">
        <v>151</v>
      </c>
      <c r="C16" s="4" t="s">
        <v>172</v>
      </c>
      <c r="D16" s="8" t="s">
        <v>184</v>
      </c>
      <c r="E16" s="8"/>
      <c r="F16" s="5" t="s">
        <v>180</v>
      </c>
    </row>
    <row r="17" s="1" customFormat="1" ht="30" customHeight="1" spans="1:6">
      <c r="A17" s="4"/>
      <c r="B17" s="4"/>
      <c r="C17" s="4" t="s">
        <v>174</v>
      </c>
      <c r="D17" s="8" t="s">
        <v>185</v>
      </c>
      <c r="E17" s="8"/>
      <c r="F17" s="5" t="s">
        <v>176</v>
      </c>
    </row>
    <row r="18" s="1" customFormat="1" ht="30" customHeight="1" spans="1:6">
      <c r="A18" s="4"/>
      <c r="B18" s="4" t="s">
        <v>157</v>
      </c>
      <c r="C18" s="4" t="s">
        <v>158</v>
      </c>
      <c r="D18" s="8" t="s">
        <v>186</v>
      </c>
      <c r="E18" s="8"/>
      <c r="F18" s="23">
        <v>1</v>
      </c>
    </row>
  </sheetData>
  <mergeCells count="26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D12:E12"/>
    <mergeCell ref="D13:E13"/>
    <mergeCell ref="D14:E14"/>
    <mergeCell ref="D15:E15"/>
    <mergeCell ref="D16:E16"/>
    <mergeCell ref="D17:E17"/>
    <mergeCell ref="D18:E18"/>
    <mergeCell ref="A8:A11"/>
    <mergeCell ref="A12:A18"/>
    <mergeCell ref="B13:B15"/>
    <mergeCell ref="B16:B17"/>
    <mergeCell ref="A5:B7"/>
    <mergeCell ref="B9:F11"/>
  </mergeCells>
  <pageMargins left="0.75" right="0.75" top="1" bottom="1" header="0.5" footer="0.5"/>
  <pageSetup paperSize="9" scale="9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G11" sqref="G11"/>
    </sheetView>
  </sheetViews>
  <sheetFormatPr defaultColWidth="9" defaultRowHeight="13.5" outlineLevelCol="5"/>
  <cols>
    <col min="1" max="1" width="8" style="1" customWidth="1"/>
    <col min="2" max="2" width="11.125" style="1" customWidth="1"/>
    <col min="3" max="3" width="26.75" style="1" customWidth="1"/>
    <col min="4" max="4" width="12.25" style="1" customWidth="1"/>
    <col min="5" max="5" width="18.8833333333333" style="1" customWidth="1"/>
    <col min="6" max="6" width="23.575" style="1" customWidth="1"/>
    <col min="7" max="7" width="19.775" style="1" customWidth="1"/>
    <col min="8" max="9" width="9" style="1"/>
    <col min="10" max="10" width="11.6666666666667" style="1" customWidth="1"/>
    <col min="11" max="11" width="10.6666666666667" style="1" customWidth="1"/>
    <col min="12" max="12" width="15.8916666666667" style="1" customWidth="1"/>
    <col min="13" max="16384" width="9" style="1"/>
  </cols>
  <sheetData>
    <row r="1" s="1" customFormat="1" ht="32.15" customHeight="1" spans="1:6">
      <c r="A1" s="2" t="s">
        <v>88</v>
      </c>
      <c r="B1" s="2"/>
      <c r="C1" s="2"/>
      <c r="D1" s="2"/>
      <c r="E1" s="2"/>
      <c r="F1" s="2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40" customHeight="1" spans="1:6">
      <c r="A3" s="4" t="s">
        <v>15</v>
      </c>
      <c r="B3" s="4"/>
      <c r="C3" s="5" t="s">
        <v>187</v>
      </c>
      <c r="D3" s="5"/>
      <c r="E3" s="4" t="s">
        <v>161</v>
      </c>
      <c r="F3" s="5" t="s">
        <v>188</v>
      </c>
    </row>
    <row r="4" s="1" customFormat="1" ht="29" customHeight="1" spans="1:6">
      <c r="A4" s="4" t="s">
        <v>92</v>
      </c>
      <c r="B4" s="4"/>
      <c r="C4" s="5" t="s">
        <v>30</v>
      </c>
      <c r="D4" s="5"/>
      <c r="E4" s="4" t="s">
        <v>94</v>
      </c>
      <c r="F4" s="5" t="s">
        <v>189</v>
      </c>
    </row>
    <row r="5" s="1" customFormat="1" ht="25" customHeight="1" spans="1:6">
      <c r="A5" s="6" t="s">
        <v>96</v>
      </c>
      <c r="B5" s="7"/>
      <c r="C5" s="8" t="s">
        <v>97</v>
      </c>
      <c r="D5" s="8"/>
      <c r="E5" s="9">
        <v>119.5</v>
      </c>
      <c r="F5" s="10"/>
    </row>
    <row r="6" s="1" customFormat="1" ht="25" customHeight="1" spans="1:6">
      <c r="A6" s="11"/>
      <c r="B6" s="12"/>
      <c r="C6" s="13" t="s">
        <v>190</v>
      </c>
      <c r="D6" s="13"/>
      <c r="E6" s="9">
        <v>119.5</v>
      </c>
      <c r="F6" s="10"/>
    </row>
    <row r="7" s="1" customFormat="1" ht="25" customHeight="1" spans="1:6">
      <c r="A7" s="14"/>
      <c r="B7" s="15"/>
      <c r="C7" s="13" t="s">
        <v>191</v>
      </c>
      <c r="D7" s="13"/>
      <c r="E7" s="9"/>
      <c r="F7" s="10"/>
    </row>
    <row r="8" s="1" customFormat="1" ht="25" customHeight="1" spans="1:6">
      <c r="A8" s="4" t="s">
        <v>100</v>
      </c>
      <c r="B8" s="16" t="s">
        <v>101</v>
      </c>
      <c r="C8" s="17"/>
      <c r="D8" s="17"/>
      <c r="E8" s="17"/>
      <c r="F8" s="18"/>
    </row>
    <row r="9" s="1" customFormat="1" ht="19" customHeight="1" spans="1:6">
      <c r="A9" s="4"/>
      <c r="B9" s="30" t="s">
        <v>192</v>
      </c>
      <c r="C9" s="31"/>
      <c r="D9" s="31"/>
      <c r="E9" s="31"/>
      <c r="F9" s="32"/>
    </row>
    <row r="10" s="1" customFormat="1" ht="19" customHeight="1" spans="1:6">
      <c r="A10" s="4"/>
      <c r="B10" s="33"/>
      <c r="C10" s="34"/>
      <c r="D10" s="34"/>
      <c r="E10" s="34"/>
      <c r="F10" s="35"/>
    </row>
    <row r="11" s="1" customFormat="1" ht="103" customHeight="1" spans="1:6">
      <c r="A11" s="4"/>
      <c r="B11" s="36"/>
      <c r="C11" s="37"/>
      <c r="D11" s="37"/>
      <c r="E11" s="37"/>
      <c r="F11" s="38"/>
    </row>
    <row r="12" s="1" customFormat="1" ht="34" customHeight="1" spans="1:6">
      <c r="A12" s="4" t="s">
        <v>103</v>
      </c>
      <c r="B12" s="4" t="s">
        <v>104</v>
      </c>
      <c r="C12" s="4" t="s">
        <v>105</v>
      </c>
      <c r="D12" s="4" t="s">
        <v>106</v>
      </c>
      <c r="E12" s="4"/>
      <c r="F12" s="4" t="s">
        <v>107</v>
      </c>
    </row>
    <row r="13" s="1" customFormat="1" ht="34" customHeight="1" spans="1:6">
      <c r="A13" s="4"/>
      <c r="B13" s="4" t="s">
        <v>193</v>
      </c>
      <c r="C13" s="20" t="s">
        <v>109</v>
      </c>
      <c r="D13" s="4" t="s">
        <v>194</v>
      </c>
      <c r="E13" s="4"/>
      <c r="F13" s="4" t="s">
        <v>195</v>
      </c>
    </row>
    <row r="14" s="1" customFormat="1" ht="34" customHeight="1" spans="1:6">
      <c r="A14" s="4"/>
      <c r="B14" s="4"/>
      <c r="C14" s="22"/>
      <c r="D14" s="16" t="s">
        <v>196</v>
      </c>
      <c r="E14" s="18"/>
      <c r="F14" s="58" t="s">
        <v>197</v>
      </c>
    </row>
    <row r="15" s="1" customFormat="1" ht="34" customHeight="1" spans="1:6">
      <c r="A15" s="4"/>
      <c r="B15" s="4"/>
      <c r="C15" s="27"/>
      <c r="D15" s="16" t="s">
        <v>198</v>
      </c>
      <c r="E15" s="18"/>
      <c r="F15" s="58" t="s">
        <v>199</v>
      </c>
    </row>
    <row r="16" s="1" customFormat="1" ht="34" customHeight="1" spans="1:6">
      <c r="A16" s="4"/>
      <c r="B16" s="4"/>
      <c r="C16" s="20" t="s">
        <v>200</v>
      </c>
      <c r="D16" s="4" t="s">
        <v>201</v>
      </c>
      <c r="E16" s="4"/>
      <c r="F16" s="58">
        <v>1</v>
      </c>
    </row>
    <row r="17" s="1" customFormat="1" ht="34" customHeight="1" spans="1:6">
      <c r="A17" s="4"/>
      <c r="B17" s="4"/>
      <c r="C17" s="27"/>
      <c r="D17" s="16" t="s">
        <v>202</v>
      </c>
      <c r="E17" s="18"/>
      <c r="F17" s="58" t="s">
        <v>203</v>
      </c>
    </row>
    <row r="18" s="1" customFormat="1" ht="34" customHeight="1" spans="1:6">
      <c r="A18" s="4"/>
      <c r="B18" s="4"/>
      <c r="C18" s="4" t="s">
        <v>123</v>
      </c>
      <c r="D18" s="4" t="s">
        <v>204</v>
      </c>
      <c r="E18" s="4"/>
      <c r="F18" s="4" t="s">
        <v>205</v>
      </c>
    </row>
    <row r="19" s="1" customFormat="1" ht="34" customHeight="1" spans="1:6">
      <c r="A19" s="4"/>
      <c r="B19" s="4"/>
      <c r="C19" s="4" t="s">
        <v>169</v>
      </c>
      <c r="D19" s="4" t="s">
        <v>206</v>
      </c>
      <c r="E19" s="4"/>
      <c r="F19" s="4" t="s">
        <v>207</v>
      </c>
    </row>
    <row r="20" s="1" customFormat="1" ht="34" customHeight="1" spans="1:6">
      <c r="A20" s="4"/>
      <c r="B20" s="4" t="s">
        <v>151</v>
      </c>
      <c r="C20" s="20" t="s">
        <v>208</v>
      </c>
      <c r="D20" s="4" t="s">
        <v>209</v>
      </c>
      <c r="E20" s="4"/>
      <c r="F20" s="4" t="s">
        <v>210</v>
      </c>
    </row>
    <row r="21" s="1" customFormat="1" ht="34" customHeight="1" spans="1:6">
      <c r="A21" s="4"/>
      <c r="B21" s="4"/>
      <c r="C21" s="27"/>
      <c r="D21" s="59" t="s">
        <v>211</v>
      </c>
      <c r="E21" s="60"/>
      <c r="F21" s="5" t="s">
        <v>212</v>
      </c>
    </row>
    <row r="22" s="1" customFormat="1" ht="34" customHeight="1" spans="1:6">
      <c r="A22" s="4"/>
      <c r="B22" s="4"/>
      <c r="C22" s="4" t="s">
        <v>172</v>
      </c>
      <c r="D22" s="4" t="s">
        <v>213</v>
      </c>
      <c r="E22" s="4"/>
      <c r="F22" s="4" t="s">
        <v>214</v>
      </c>
    </row>
    <row r="23" s="1" customFormat="1" ht="34" customHeight="1" spans="1:6">
      <c r="A23" s="4"/>
      <c r="B23" s="4" t="s">
        <v>157</v>
      </c>
      <c r="C23" s="4" t="s">
        <v>158</v>
      </c>
      <c r="D23" s="4" t="s">
        <v>215</v>
      </c>
      <c r="E23" s="4"/>
      <c r="F23" s="4" t="s">
        <v>160</v>
      </c>
    </row>
  </sheetData>
  <mergeCells count="34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8:A11"/>
    <mergeCell ref="A12:A23"/>
    <mergeCell ref="B13:B19"/>
    <mergeCell ref="B20:B22"/>
    <mergeCell ref="C13:C15"/>
    <mergeCell ref="C16:C17"/>
    <mergeCell ref="C20:C21"/>
    <mergeCell ref="A5:B7"/>
    <mergeCell ref="B9:F11"/>
  </mergeCells>
  <pageMargins left="0.75" right="0.75" top="1" bottom="1" header="0.5" footer="0.5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workbookViewId="0">
      <selection activeCell="J16" sqref="J16"/>
    </sheetView>
  </sheetViews>
  <sheetFormatPr defaultColWidth="9" defaultRowHeight="13.5" outlineLevelCol="4"/>
  <cols>
    <col min="1" max="1" width="5.88333333333333" style="1" customWidth="1"/>
    <col min="2" max="2" width="15.5" style="1" customWidth="1"/>
    <col min="3" max="3" width="28.4416666666667" style="1" customWidth="1"/>
    <col min="4" max="4" width="30.775" style="1" customWidth="1"/>
    <col min="5" max="5" width="21.775" style="1" customWidth="1"/>
    <col min="6" max="16384" width="9" style="1"/>
  </cols>
  <sheetData>
    <row r="1" s="1" customFormat="1" ht="30" customHeight="1" spans="1:5">
      <c r="A1" s="44" t="s">
        <v>88</v>
      </c>
      <c r="B1" s="44"/>
      <c r="C1" s="44"/>
      <c r="D1" s="44"/>
      <c r="E1" s="44"/>
    </row>
    <row r="2" s="1" customFormat="1" ht="16" customHeight="1" spans="1:5">
      <c r="A2" s="3" t="s">
        <v>89</v>
      </c>
      <c r="B2" s="3"/>
      <c r="C2" s="3"/>
      <c r="D2" s="3"/>
      <c r="E2" s="3"/>
    </row>
    <row r="3" s="1" customFormat="1" ht="31" customHeight="1" spans="1:5">
      <c r="A3" s="48" t="s">
        <v>15</v>
      </c>
      <c r="B3" s="48"/>
      <c r="C3" s="49" t="s">
        <v>59</v>
      </c>
      <c r="D3" s="50" t="s">
        <v>161</v>
      </c>
      <c r="E3" s="47" t="s">
        <v>216</v>
      </c>
    </row>
    <row r="4" s="1" customFormat="1" ht="25" customHeight="1" spans="1:5">
      <c r="A4" s="51" t="s">
        <v>92</v>
      </c>
      <c r="B4" s="51"/>
      <c r="C4" s="52" t="s">
        <v>217</v>
      </c>
      <c r="D4" s="51" t="s">
        <v>94</v>
      </c>
      <c r="E4" s="51" t="s">
        <v>218</v>
      </c>
    </row>
    <row r="5" s="1" customFormat="1" ht="25" customHeight="1" spans="1:5">
      <c r="A5" s="47" t="s">
        <v>96</v>
      </c>
      <c r="B5" s="48"/>
      <c r="C5" s="50" t="s">
        <v>97</v>
      </c>
      <c r="D5" s="48">
        <v>58</v>
      </c>
      <c r="E5" s="48"/>
    </row>
    <row r="6" s="1" customFormat="1" ht="25" customHeight="1" spans="1:5">
      <c r="A6" s="48"/>
      <c r="B6" s="48"/>
      <c r="C6" s="53" t="s">
        <v>219</v>
      </c>
      <c r="D6" s="48">
        <v>58</v>
      </c>
      <c r="E6" s="48"/>
    </row>
    <row r="7" s="1" customFormat="1" ht="25" customHeight="1" spans="1:5">
      <c r="A7" s="48"/>
      <c r="B7" s="48"/>
      <c r="C7" s="53" t="s">
        <v>220</v>
      </c>
      <c r="D7" s="48">
        <v>0</v>
      </c>
      <c r="E7" s="48"/>
    </row>
    <row r="8" s="1" customFormat="1" ht="25" customHeight="1" spans="1:5">
      <c r="A8" s="47" t="s">
        <v>100</v>
      </c>
      <c r="B8" s="48" t="s">
        <v>221</v>
      </c>
      <c r="C8" s="48"/>
      <c r="D8" s="48"/>
      <c r="E8" s="48"/>
    </row>
    <row r="9" s="1" customFormat="1" ht="16" customHeight="1" spans="1:5">
      <c r="A9" s="48"/>
      <c r="B9" s="54" t="s">
        <v>222</v>
      </c>
      <c r="C9" s="55"/>
      <c r="D9" s="55"/>
      <c r="E9" s="55"/>
    </row>
    <row r="10" s="1" customFormat="1" ht="16" customHeight="1" spans="1:5">
      <c r="A10" s="48"/>
      <c r="B10" s="55"/>
      <c r="C10" s="55"/>
      <c r="D10" s="55"/>
      <c r="E10" s="55"/>
    </row>
    <row r="11" s="1" customFormat="1" ht="16" customHeight="1" spans="1:5">
      <c r="A11" s="48"/>
      <c r="B11" s="55"/>
      <c r="C11" s="55"/>
      <c r="D11" s="55"/>
      <c r="E11" s="55"/>
    </row>
    <row r="12" s="1" customFormat="1" ht="16" customHeight="1" spans="1:5">
      <c r="A12" s="48"/>
      <c r="B12" s="55"/>
      <c r="C12" s="55"/>
      <c r="D12" s="55"/>
      <c r="E12" s="55"/>
    </row>
    <row r="13" s="1" customFormat="1" ht="30" customHeight="1" spans="1:5">
      <c r="A13" s="47" t="s">
        <v>103</v>
      </c>
      <c r="B13" s="48" t="s">
        <v>104</v>
      </c>
      <c r="C13" s="48" t="s">
        <v>105</v>
      </c>
      <c r="D13" s="48" t="s">
        <v>106</v>
      </c>
      <c r="E13" s="48" t="s">
        <v>107</v>
      </c>
    </row>
    <row r="14" s="1" customFormat="1" ht="30" customHeight="1" spans="1:5">
      <c r="A14" s="48"/>
      <c r="B14" s="48" t="s">
        <v>108</v>
      </c>
      <c r="C14" s="56" t="s">
        <v>109</v>
      </c>
      <c r="D14" s="50" t="s">
        <v>223</v>
      </c>
      <c r="E14" s="48" t="s">
        <v>224</v>
      </c>
    </row>
    <row r="15" s="1" customFormat="1" ht="30" customHeight="1" spans="1:5">
      <c r="A15" s="48"/>
      <c r="B15" s="48"/>
      <c r="C15" s="51"/>
      <c r="D15" s="50" t="s">
        <v>225</v>
      </c>
      <c r="E15" s="48" t="s">
        <v>226</v>
      </c>
    </row>
    <row r="16" s="1" customFormat="1" ht="30" customHeight="1" spans="1:5">
      <c r="A16" s="48"/>
      <c r="B16" s="48"/>
      <c r="C16" s="48" t="s">
        <v>200</v>
      </c>
      <c r="D16" s="50" t="s">
        <v>227</v>
      </c>
      <c r="E16" s="57">
        <v>1</v>
      </c>
    </row>
    <row r="17" s="1" customFormat="1" ht="30" customHeight="1" spans="1:5">
      <c r="A17" s="48"/>
      <c r="B17" s="48"/>
      <c r="C17" s="48"/>
      <c r="D17" s="50" t="s">
        <v>228</v>
      </c>
      <c r="E17" s="57">
        <v>1</v>
      </c>
    </row>
    <row r="18" s="1" customFormat="1" ht="30" customHeight="1" spans="1:5">
      <c r="A18" s="48"/>
      <c r="B18" s="48"/>
      <c r="C18" s="48" t="s">
        <v>123</v>
      </c>
      <c r="D18" s="50" t="s">
        <v>229</v>
      </c>
      <c r="E18" s="57">
        <v>1</v>
      </c>
    </row>
    <row r="19" s="1" customFormat="1" ht="30" customHeight="1" spans="1:5">
      <c r="A19" s="48"/>
      <c r="B19" s="48"/>
      <c r="C19" s="48" t="s">
        <v>169</v>
      </c>
      <c r="D19" s="50" t="s">
        <v>230</v>
      </c>
      <c r="E19" s="48" t="s">
        <v>231</v>
      </c>
    </row>
    <row r="20" s="1" customFormat="1" ht="30" customHeight="1" spans="1:5">
      <c r="A20" s="48"/>
      <c r="B20" s="48" t="s">
        <v>151</v>
      </c>
      <c r="C20" s="47" t="s">
        <v>208</v>
      </c>
      <c r="D20" s="50" t="s">
        <v>232</v>
      </c>
      <c r="E20" s="57">
        <v>0.6</v>
      </c>
    </row>
    <row r="21" s="1" customFormat="1" ht="30" customHeight="1" spans="1:5">
      <c r="A21" s="48"/>
      <c r="B21" s="48"/>
      <c r="C21" s="47" t="s">
        <v>172</v>
      </c>
      <c r="D21" s="50" t="s">
        <v>233</v>
      </c>
      <c r="E21" s="57">
        <v>1</v>
      </c>
    </row>
    <row r="22" s="1" customFormat="1" ht="30" customHeight="1" spans="1:5">
      <c r="A22" s="48"/>
      <c r="B22" s="48"/>
      <c r="C22" s="48"/>
      <c r="D22" s="50" t="s">
        <v>234</v>
      </c>
      <c r="E22" s="48" t="s">
        <v>235</v>
      </c>
    </row>
    <row r="23" s="1" customFormat="1" ht="30" customHeight="1" spans="1:5">
      <c r="A23" s="48"/>
      <c r="B23" s="48"/>
      <c r="C23" s="47" t="s">
        <v>174</v>
      </c>
      <c r="D23" s="50" t="s">
        <v>236</v>
      </c>
      <c r="E23" s="48" t="s">
        <v>237</v>
      </c>
    </row>
    <row r="24" s="1" customFormat="1" ht="30" customHeight="1" spans="1:5">
      <c r="A24" s="48"/>
      <c r="B24" s="48"/>
      <c r="C24" s="48"/>
      <c r="D24" s="50" t="s">
        <v>238</v>
      </c>
      <c r="E24" s="57">
        <v>1</v>
      </c>
    </row>
    <row r="25" s="1" customFormat="1" ht="30" customHeight="1" spans="1:5">
      <c r="A25" s="48"/>
      <c r="B25" s="48" t="s">
        <v>157</v>
      </c>
      <c r="C25" s="47" t="s">
        <v>158</v>
      </c>
      <c r="D25" s="50" t="s">
        <v>239</v>
      </c>
      <c r="E25" s="48" t="s">
        <v>240</v>
      </c>
    </row>
  </sheetData>
  <mergeCells count="18">
    <mergeCell ref="A1:E1"/>
    <mergeCell ref="A2:E2"/>
    <mergeCell ref="A3:B3"/>
    <mergeCell ref="A4:B4"/>
    <mergeCell ref="D5:E5"/>
    <mergeCell ref="D6:E6"/>
    <mergeCell ref="D7:E7"/>
    <mergeCell ref="B8:E8"/>
    <mergeCell ref="A8:A12"/>
    <mergeCell ref="A13:A25"/>
    <mergeCell ref="B14:B19"/>
    <mergeCell ref="B20:B24"/>
    <mergeCell ref="C14:C15"/>
    <mergeCell ref="C16:C17"/>
    <mergeCell ref="C21:C22"/>
    <mergeCell ref="C23:C24"/>
    <mergeCell ref="A5:B7"/>
    <mergeCell ref="B9:E12"/>
  </mergeCells>
  <pageMargins left="0.75" right="0.75" top="1" bottom="1" header="0.5" footer="0.5"/>
  <pageSetup paperSize="9" scale="8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opLeftCell="A5" workbookViewId="0">
      <selection activeCell="O11" sqref="O11"/>
    </sheetView>
  </sheetViews>
  <sheetFormatPr defaultColWidth="9" defaultRowHeight="13.5"/>
  <cols>
    <col min="1" max="1" width="8" style="1" customWidth="1"/>
    <col min="2" max="2" width="10.3666666666667" style="1" customWidth="1"/>
    <col min="3" max="3" width="12.0916666666667" style="1" customWidth="1"/>
    <col min="4" max="4" width="16.5583333333333" style="1" customWidth="1"/>
    <col min="5" max="5" width="19.6333333333333" style="1" customWidth="1"/>
    <col min="6" max="6" width="22.2666666666667" style="1" customWidth="1"/>
    <col min="7" max="16384" width="9" style="1"/>
  </cols>
  <sheetData>
    <row r="1" s="1" customFormat="1" ht="32.15" customHeight="1" spans="1:6">
      <c r="A1" s="44" t="s">
        <v>88</v>
      </c>
      <c r="B1" s="44"/>
      <c r="C1" s="44"/>
      <c r="D1" s="44"/>
      <c r="E1" s="44"/>
      <c r="F1" s="44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44" customHeight="1" spans="1:6">
      <c r="A3" s="4" t="s">
        <v>15</v>
      </c>
      <c r="B3" s="4"/>
      <c r="C3" s="5" t="s">
        <v>66</v>
      </c>
      <c r="D3" s="5"/>
      <c r="E3" s="4" t="s">
        <v>161</v>
      </c>
      <c r="F3" s="5" t="s">
        <v>241</v>
      </c>
    </row>
    <row r="4" s="1" customFormat="1" ht="26" customHeight="1" spans="1:6">
      <c r="A4" s="4" t="s">
        <v>92</v>
      </c>
      <c r="B4" s="4"/>
      <c r="C4" s="5" t="s">
        <v>30</v>
      </c>
      <c r="D4" s="5"/>
      <c r="E4" s="4" t="s">
        <v>94</v>
      </c>
      <c r="F4" s="5" t="s">
        <v>63</v>
      </c>
    </row>
    <row r="5" s="1" customFormat="1" ht="24" customHeight="1" spans="1:6">
      <c r="A5" s="6" t="s">
        <v>96</v>
      </c>
      <c r="B5" s="7"/>
      <c r="C5" s="8" t="s">
        <v>97</v>
      </c>
      <c r="D5" s="8"/>
      <c r="E5" s="9">
        <v>40</v>
      </c>
      <c r="F5" s="10"/>
    </row>
    <row r="6" s="1" customFormat="1" ht="25" customHeight="1" spans="1:6">
      <c r="A6" s="11"/>
      <c r="B6" s="12"/>
      <c r="C6" s="13" t="s">
        <v>190</v>
      </c>
      <c r="D6" s="13"/>
      <c r="E6" s="9">
        <v>40</v>
      </c>
      <c r="F6" s="10"/>
    </row>
    <row r="7" s="1" customFormat="1" ht="23" customHeight="1" spans="1:6">
      <c r="A7" s="14"/>
      <c r="B7" s="15"/>
      <c r="C7" s="13" t="s">
        <v>191</v>
      </c>
      <c r="D7" s="13"/>
      <c r="E7" s="9">
        <v>0</v>
      </c>
      <c r="F7" s="10"/>
    </row>
    <row r="8" s="1" customFormat="1" ht="24" customHeight="1" spans="1:6">
      <c r="A8" s="4" t="s">
        <v>100</v>
      </c>
      <c r="B8" s="16" t="s">
        <v>101</v>
      </c>
      <c r="C8" s="17"/>
      <c r="D8" s="17"/>
      <c r="E8" s="17"/>
      <c r="F8" s="18"/>
    </row>
    <row r="9" s="1" customFormat="1" ht="19" customHeight="1" spans="1:6">
      <c r="A9" s="4"/>
      <c r="B9" s="30" t="s">
        <v>242</v>
      </c>
      <c r="C9" s="31"/>
      <c r="D9" s="31"/>
      <c r="E9" s="31"/>
      <c r="F9" s="32"/>
    </row>
    <row r="10" s="1" customFormat="1" ht="19" customHeight="1" spans="1:6">
      <c r="A10" s="4"/>
      <c r="B10" s="33"/>
      <c r="C10" s="34"/>
      <c r="D10" s="34"/>
      <c r="E10" s="34"/>
      <c r="F10" s="35"/>
    </row>
    <row r="11" s="1" customFormat="1" ht="59" customHeight="1" spans="1:6">
      <c r="A11" s="4"/>
      <c r="B11" s="36"/>
      <c r="C11" s="37"/>
      <c r="D11" s="37"/>
      <c r="E11" s="37"/>
      <c r="F11" s="38"/>
    </row>
    <row r="12" s="1" customFormat="1" ht="30" customHeight="1" spans="1:6">
      <c r="A12" s="4" t="s">
        <v>103</v>
      </c>
      <c r="B12" s="4" t="s">
        <v>104</v>
      </c>
      <c r="C12" s="4" t="s">
        <v>105</v>
      </c>
      <c r="D12" s="4" t="s">
        <v>106</v>
      </c>
      <c r="E12" s="4"/>
      <c r="F12" s="4" t="s">
        <v>107</v>
      </c>
    </row>
    <row r="13" s="1" customFormat="1" ht="28" customHeight="1" spans="1:6">
      <c r="A13" s="4"/>
      <c r="B13" s="4"/>
      <c r="C13" s="4" t="s">
        <v>109</v>
      </c>
      <c r="D13" s="45" t="s">
        <v>243</v>
      </c>
      <c r="E13" s="46"/>
      <c r="F13" s="47" t="s">
        <v>244</v>
      </c>
    </row>
    <row r="14" s="1" customFormat="1" ht="27" customHeight="1" spans="1:20">
      <c r="A14" s="4"/>
      <c r="B14" s="4"/>
      <c r="C14" s="4" t="s">
        <v>123</v>
      </c>
      <c r="D14" s="5" t="s">
        <v>204</v>
      </c>
      <c r="E14" s="5"/>
      <c r="F14" s="5" t="s">
        <v>245</v>
      </c>
      <c r="H14" s="1" t="s">
        <v>246</v>
      </c>
      <c r="I14" s="1" t="s">
        <v>246</v>
      </c>
      <c r="L14" s="1" t="s">
        <v>246</v>
      </c>
      <c r="M14" s="1" t="s">
        <v>246</v>
      </c>
      <c r="N14" s="1" t="s">
        <v>246</v>
      </c>
      <c r="O14" s="1" t="s">
        <v>246</v>
      </c>
      <c r="P14" s="1" t="s">
        <v>246</v>
      </c>
      <c r="R14" s="1" t="s">
        <v>246</v>
      </c>
      <c r="S14" s="1" t="s">
        <v>246</v>
      </c>
      <c r="T14" s="1" t="s">
        <v>246</v>
      </c>
    </row>
    <row r="15" s="1" customFormat="1" ht="27" customHeight="1" spans="1:20">
      <c r="A15" s="4"/>
      <c r="B15" s="4"/>
      <c r="C15" s="4" t="s">
        <v>169</v>
      </c>
      <c r="D15" s="4" t="s">
        <v>230</v>
      </c>
      <c r="E15" s="4"/>
      <c r="F15" s="47" t="s">
        <v>247</v>
      </c>
      <c r="H15" s="1" t="s">
        <v>246</v>
      </c>
      <c r="I15" s="1" t="s">
        <v>246</v>
      </c>
      <c r="L15" s="1" t="s">
        <v>246</v>
      </c>
      <c r="M15" s="1" t="s">
        <v>246</v>
      </c>
      <c r="N15" s="1" t="s">
        <v>246</v>
      </c>
      <c r="O15" s="1" t="s">
        <v>246</v>
      </c>
      <c r="P15" s="1" t="s">
        <v>246</v>
      </c>
      <c r="R15" s="1" t="s">
        <v>246</v>
      </c>
      <c r="S15" s="1" t="s">
        <v>246</v>
      </c>
      <c r="T15" s="1" t="s">
        <v>246</v>
      </c>
    </row>
    <row r="16" s="1" customFormat="1" ht="27" customHeight="1" spans="1:20">
      <c r="A16" s="4"/>
      <c r="B16" s="4" t="s">
        <v>151</v>
      </c>
      <c r="C16" s="4" t="s">
        <v>208</v>
      </c>
      <c r="D16" s="4" t="s">
        <v>209</v>
      </c>
      <c r="E16" s="4"/>
      <c r="F16" s="47" t="s">
        <v>248</v>
      </c>
      <c r="H16" s="1" t="s">
        <v>246</v>
      </c>
      <c r="I16" s="1" t="s">
        <v>246</v>
      </c>
      <c r="L16" s="1" t="s">
        <v>246</v>
      </c>
      <c r="M16" s="1" t="s">
        <v>246</v>
      </c>
      <c r="N16" s="1" t="s">
        <v>246</v>
      </c>
      <c r="O16" s="1" t="s">
        <v>246</v>
      </c>
      <c r="P16" s="1" t="s">
        <v>246</v>
      </c>
      <c r="R16" s="1" t="s">
        <v>246</v>
      </c>
      <c r="S16" s="1" t="s">
        <v>246</v>
      </c>
      <c r="T16" s="1" t="s">
        <v>246</v>
      </c>
    </row>
    <row r="17" s="1" customFormat="1" ht="27" customHeight="1" spans="1:20">
      <c r="A17" s="4"/>
      <c r="B17" s="4"/>
      <c r="C17" s="20" t="s">
        <v>172</v>
      </c>
      <c r="D17" s="4" t="s">
        <v>249</v>
      </c>
      <c r="E17" s="4"/>
      <c r="F17" s="47" t="s">
        <v>250</v>
      </c>
      <c r="H17" s="1" t="s">
        <v>246</v>
      </c>
      <c r="I17" s="1" t="s">
        <v>246</v>
      </c>
      <c r="L17" s="1" t="s">
        <v>246</v>
      </c>
      <c r="M17" s="1" t="s">
        <v>246</v>
      </c>
      <c r="N17" s="1" t="s">
        <v>246</v>
      </c>
      <c r="O17" s="1" t="s">
        <v>246</v>
      </c>
      <c r="P17" s="1" t="s">
        <v>246</v>
      </c>
      <c r="R17" s="1" t="s">
        <v>246</v>
      </c>
      <c r="S17" s="1" t="s">
        <v>246</v>
      </c>
      <c r="T17" s="1" t="s">
        <v>246</v>
      </c>
    </row>
    <row r="18" s="1" customFormat="1" ht="27" customHeight="1" spans="1:6">
      <c r="A18" s="4"/>
      <c r="B18" s="4"/>
      <c r="C18" s="27"/>
      <c r="D18" s="16" t="s">
        <v>251</v>
      </c>
      <c r="E18" s="18"/>
      <c r="F18" s="47" t="s">
        <v>252</v>
      </c>
    </row>
    <row r="19" s="1" customFormat="1" ht="27" customHeight="1" spans="1:20">
      <c r="A19" s="4"/>
      <c r="B19" s="4"/>
      <c r="C19" s="4" t="s">
        <v>174</v>
      </c>
      <c r="D19" s="4" t="s">
        <v>253</v>
      </c>
      <c r="E19" s="4"/>
      <c r="F19" s="47" t="s">
        <v>254</v>
      </c>
      <c r="H19" s="1" t="s">
        <v>246</v>
      </c>
      <c r="I19" s="1" t="s">
        <v>246</v>
      </c>
      <c r="L19" s="1" t="s">
        <v>246</v>
      </c>
      <c r="M19" s="1" t="s">
        <v>246</v>
      </c>
      <c r="N19" s="1" t="s">
        <v>246</v>
      </c>
      <c r="O19" s="1" t="s">
        <v>246</v>
      </c>
      <c r="P19" s="1" t="s">
        <v>246</v>
      </c>
      <c r="R19" s="1" t="s">
        <v>246</v>
      </c>
      <c r="S19" s="1" t="s">
        <v>246</v>
      </c>
      <c r="T19" s="1" t="s">
        <v>246</v>
      </c>
    </row>
    <row r="20" s="1" customFormat="1" ht="27" customHeight="1" spans="1:20">
      <c r="A20" s="4"/>
      <c r="B20" s="4" t="s">
        <v>157</v>
      </c>
      <c r="C20" s="4" t="s">
        <v>158</v>
      </c>
      <c r="D20" s="4" t="s">
        <v>255</v>
      </c>
      <c r="E20" s="4"/>
      <c r="F20" s="47" t="s">
        <v>160</v>
      </c>
      <c r="H20" s="1" t="s">
        <v>246</v>
      </c>
      <c r="I20" s="1" t="s">
        <v>246</v>
      </c>
      <c r="L20" s="1" t="s">
        <v>246</v>
      </c>
      <c r="M20" s="1" t="s">
        <v>246</v>
      </c>
      <c r="N20" s="1" t="s">
        <v>246</v>
      </c>
      <c r="O20" s="1" t="s">
        <v>246</v>
      </c>
      <c r="P20" s="1" t="s">
        <v>246</v>
      </c>
      <c r="R20" s="1" t="s">
        <v>246</v>
      </c>
      <c r="S20" s="1" t="s">
        <v>246</v>
      </c>
      <c r="T20" s="1" t="s">
        <v>246</v>
      </c>
    </row>
  </sheetData>
  <mergeCells count="29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8:A11"/>
    <mergeCell ref="A12:A20"/>
    <mergeCell ref="B13:B15"/>
    <mergeCell ref="B16:B19"/>
    <mergeCell ref="C17:C18"/>
    <mergeCell ref="A5:B7"/>
    <mergeCell ref="B9:F11"/>
  </mergeCells>
  <pageMargins left="0.75" right="0.75" top="1" bottom="1" header="0.5" footer="0.5"/>
  <pageSetup paperSize="9" scale="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selection activeCell="H11" sqref="H11"/>
    </sheetView>
  </sheetViews>
  <sheetFormatPr defaultColWidth="9" defaultRowHeight="13.5" outlineLevelCol="5"/>
  <cols>
    <col min="1" max="1" width="8" style="1" customWidth="1"/>
    <col min="2" max="2" width="10.4" style="1" customWidth="1"/>
    <col min="3" max="4" width="12.1333333333333" style="1" customWidth="1"/>
    <col min="5" max="5" width="34.9166666666667" style="1" customWidth="1"/>
    <col min="6" max="6" width="27.5" style="1" customWidth="1"/>
    <col min="7" max="16384" width="9" style="1"/>
  </cols>
  <sheetData>
    <row r="1" s="29" customFormat="1" ht="32" customHeight="1" spans="1:6">
      <c r="A1" s="2" t="s">
        <v>88</v>
      </c>
      <c r="B1" s="2"/>
      <c r="C1" s="2"/>
      <c r="D1" s="2"/>
      <c r="E1" s="2"/>
      <c r="F1" s="2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31" customHeight="1" spans="1:6">
      <c r="A3" s="4" t="s">
        <v>15</v>
      </c>
      <c r="B3" s="4"/>
      <c r="C3" s="5" t="s">
        <v>73</v>
      </c>
      <c r="D3" s="5"/>
      <c r="E3" s="4" t="s">
        <v>161</v>
      </c>
      <c r="F3" s="5" t="s">
        <v>256</v>
      </c>
    </row>
    <row r="4" s="1" customFormat="1" ht="35" customHeight="1" spans="1:6">
      <c r="A4" s="4" t="s">
        <v>92</v>
      </c>
      <c r="B4" s="4"/>
      <c r="C4" s="5" t="s">
        <v>257</v>
      </c>
      <c r="D4" s="5"/>
      <c r="E4" s="4" t="s">
        <v>94</v>
      </c>
      <c r="F4" s="5" t="s">
        <v>79</v>
      </c>
    </row>
    <row r="5" s="1" customFormat="1" ht="19" customHeight="1" spans="1:6">
      <c r="A5" s="6" t="s">
        <v>96</v>
      </c>
      <c r="B5" s="7"/>
      <c r="C5" s="8" t="s">
        <v>97</v>
      </c>
      <c r="D5" s="8"/>
      <c r="E5" s="9">
        <v>75</v>
      </c>
      <c r="F5" s="10"/>
    </row>
    <row r="6" s="1" customFormat="1" ht="19" customHeight="1" spans="1:6">
      <c r="A6" s="11"/>
      <c r="B6" s="12"/>
      <c r="C6" s="13" t="s">
        <v>163</v>
      </c>
      <c r="D6" s="13"/>
      <c r="E6" s="9">
        <v>75</v>
      </c>
      <c r="F6" s="10"/>
    </row>
    <row r="7" s="1" customFormat="1" ht="19" customHeight="1" spans="1:6">
      <c r="A7" s="14"/>
      <c r="B7" s="15"/>
      <c r="C7" s="13" t="s">
        <v>164</v>
      </c>
      <c r="D7" s="13"/>
      <c r="E7" s="9"/>
      <c r="F7" s="10"/>
    </row>
    <row r="8" s="1" customFormat="1" ht="19" customHeight="1" spans="1:6">
      <c r="A8" s="4" t="s">
        <v>100</v>
      </c>
      <c r="B8" s="16" t="s">
        <v>101</v>
      </c>
      <c r="C8" s="17"/>
      <c r="D8" s="17"/>
      <c r="E8" s="17"/>
      <c r="F8" s="18"/>
    </row>
    <row r="9" s="1" customFormat="1" ht="19" customHeight="1" spans="1:6">
      <c r="A9" s="4"/>
      <c r="B9" s="30" t="s">
        <v>258</v>
      </c>
      <c r="C9" s="31"/>
      <c r="D9" s="31"/>
      <c r="E9" s="31"/>
      <c r="F9" s="32"/>
    </row>
    <row r="10" s="1" customFormat="1" ht="19" customHeight="1" spans="1:6">
      <c r="A10" s="4"/>
      <c r="B10" s="33"/>
      <c r="C10" s="34"/>
      <c r="D10" s="34"/>
      <c r="E10" s="34"/>
      <c r="F10" s="35"/>
    </row>
    <row r="11" s="1" customFormat="1" ht="86" customHeight="1" spans="1:6">
      <c r="A11" s="4"/>
      <c r="B11" s="36"/>
      <c r="C11" s="37"/>
      <c r="D11" s="37"/>
      <c r="E11" s="37"/>
      <c r="F11" s="38"/>
    </row>
    <row r="12" s="1" customFormat="1" ht="19" customHeight="1" spans="1:6">
      <c r="A12" s="4" t="s">
        <v>103</v>
      </c>
      <c r="B12" s="4" t="s">
        <v>104</v>
      </c>
      <c r="C12" s="4" t="s">
        <v>105</v>
      </c>
      <c r="D12" s="4" t="s">
        <v>106</v>
      </c>
      <c r="E12" s="4"/>
      <c r="F12" s="4" t="s">
        <v>107</v>
      </c>
    </row>
    <row r="13" s="1" customFormat="1" ht="19" customHeight="1" spans="1:6">
      <c r="A13" s="4"/>
      <c r="B13" s="20" t="s">
        <v>108</v>
      </c>
      <c r="C13" s="20" t="s">
        <v>109</v>
      </c>
      <c r="D13" s="39" t="s">
        <v>259</v>
      </c>
      <c r="E13" s="39"/>
      <c r="F13" s="39" t="s">
        <v>260</v>
      </c>
    </row>
    <row r="14" s="1" customFormat="1" ht="19" customHeight="1" spans="1:6">
      <c r="A14" s="4"/>
      <c r="B14" s="22"/>
      <c r="C14" s="22"/>
      <c r="D14" s="40" t="s">
        <v>261</v>
      </c>
      <c r="E14" s="41"/>
      <c r="F14" s="39" t="s">
        <v>262</v>
      </c>
    </row>
    <row r="15" s="1" customFormat="1" ht="19" customHeight="1" spans="1:6">
      <c r="A15" s="4"/>
      <c r="B15" s="22"/>
      <c r="C15" s="22"/>
      <c r="D15" s="40" t="s">
        <v>263</v>
      </c>
      <c r="E15" s="41"/>
      <c r="F15" s="39" t="s">
        <v>264</v>
      </c>
    </row>
    <row r="16" s="1" customFormat="1" ht="19" customHeight="1" spans="1:6">
      <c r="A16" s="4"/>
      <c r="B16" s="22"/>
      <c r="C16" s="22"/>
      <c r="D16" s="40" t="s">
        <v>265</v>
      </c>
      <c r="E16" s="41"/>
      <c r="F16" s="39" t="s">
        <v>266</v>
      </c>
    </row>
    <row r="17" s="1" customFormat="1" ht="19" customHeight="1" spans="1:6">
      <c r="A17" s="4"/>
      <c r="B17" s="22"/>
      <c r="C17" s="22"/>
      <c r="D17" s="40" t="s">
        <v>267</v>
      </c>
      <c r="E17" s="41"/>
      <c r="F17" s="39" t="s">
        <v>268</v>
      </c>
    </row>
    <row r="18" s="1" customFormat="1" ht="19" customHeight="1" spans="1:6">
      <c r="A18" s="4"/>
      <c r="B18" s="22"/>
      <c r="C18" s="22"/>
      <c r="D18" s="40" t="s">
        <v>269</v>
      </c>
      <c r="E18" s="41"/>
      <c r="F18" s="39" t="s">
        <v>270</v>
      </c>
    </row>
    <row r="19" s="1" customFormat="1" ht="19" customHeight="1" spans="1:6">
      <c r="A19" s="4"/>
      <c r="B19" s="22"/>
      <c r="C19" s="22"/>
      <c r="D19" s="40" t="s">
        <v>271</v>
      </c>
      <c r="E19" s="41"/>
      <c r="F19" s="39" t="s">
        <v>272</v>
      </c>
    </row>
    <row r="20" s="1" customFormat="1" ht="19" customHeight="1" spans="1:6">
      <c r="A20" s="4"/>
      <c r="B20" s="22"/>
      <c r="C20" s="22"/>
      <c r="D20" s="40" t="s">
        <v>273</v>
      </c>
      <c r="E20" s="41"/>
      <c r="F20" s="39" t="s">
        <v>274</v>
      </c>
    </row>
    <row r="21" s="1" customFormat="1" ht="19" customHeight="1" spans="1:6">
      <c r="A21" s="4"/>
      <c r="B21" s="22"/>
      <c r="C21" s="22"/>
      <c r="D21" s="40" t="s">
        <v>275</v>
      </c>
      <c r="E21" s="41"/>
      <c r="F21" s="39" t="s">
        <v>276</v>
      </c>
    </row>
    <row r="22" s="1" customFormat="1" ht="19" customHeight="1" spans="1:6">
      <c r="A22" s="4"/>
      <c r="B22" s="22"/>
      <c r="C22" s="22"/>
      <c r="D22" s="40" t="s">
        <v>277</v>
      </c>
      <c r="E22" s="41"/>
      <c r="F22" s="39" t="s">
        <v>278</v>
      </c>
    </row>
    <row r="23" s="1" customFormat="1" ht="19" customHeight="1" spans="1:6">
      <c r="A23" s="4"/>
      <c r="B23" s="22"/>
      <c r="C23" s="4" t="s">
        <v>200</v>
      </c>
      <c r="D23" s="39" t="s">
        <v>279</v>
      </c>
      <c r="E23" s="39"/>
      <c r="F23" s="39" t="s">
        <v>203</v>
      </c>
    </row>
    <row r="24" s="1" customFormat="1" ht="19" customHeight="1" spans="1:6">
      <c r="A24" s="4"/>
      <c r="B24" s="22"/>
      <c r="C24" s="4"/>
      <c r="D24" s="39" t="s">
        <v>280</v>
      </c>
      <c r="E24" s="39"/>
      <c r="F24" s="42">
        <v>1</v>
      </c>
    </row>
    <row r="25" s="1" customFormat="1" ht="19" customHeight="1" spans="1:6">
      <c r="A25" s="4"/>
      <c r="B25" s="22"/>
      <c r="C25" s="4" t="s">
        <v>123</v>
      </c>
      <c r="D25" s="39" t="s">
        <v>204</v>
      </c>
      <c r="E25" s="39"/>
      <c r="F25" s="39" t="s">
        <v>205</v>
      </c>
    </row>
    <row r="26" s="1" customFormat="1" ht="19" customHeight="1" spans="1:6">
      <c r="A26" s="4"/>
      <c r="B26" s="22"/>
      <c r="C26" s="20" t="s">
        <v>169</v>
      </c>
      <c r="D26" s="39" t="s">
        <v>259</v>
      </c>
      <c r="E26" s="39"/>
      <c r="F26" s="39" t="s">
        <v>281</v>
      </c>
    </row>
    <row r="27" s="1" customFormat="1" ht="19" customHeight="1" spans="1:6">
      <c r="A27" s="4"/>
      <c r="B27" s="22"/>
      <c r="C27" s="22"/>
      <c r="D27" s="40" t="s">
        <v>261</v>
      </c>
      <c r="E27" s="41"/>
      <c r="F27" s="39" t="s">
        <v>282</v>
      </c>
    </row>
    <row r="28" s="1" customFormat="1" ht="19" customHeight="1" spans="1:6">
      <c r="A28" s="4"/>
      <c r="B28" s="22"/>
      <c r="C28" s="22"/>
      <c r="D28" s="40" t="s">
        <v>263</v>
      </c>
      <c r="E28" s="41"/>
      <c r="F28" s="39" t="s">
        <v>283</v>
      </c>
    </row>
    <row r="29" s="1" customFormat="1" ht="19" customHeight="1" spans="1:6">
      <c r="A29" s="4"/>
      <c r="B29" s="22"/>
      <c r="C29" s="22"/>
      <c r="D29" s="40" t="s">
        <v>265</v>
      </c>
      <c r="E29" s="41"/>
      <c r="F29" s="39" t="s">
        <v>284</v>
      </c>
    </row>
    <row r="30" s="1" customFormat="1" ht="19" customHeight="1" spans="1:6">
      <c r="A30" s="4"/>
      <c r="B30" s="4" t="s">
        <v>151</v>
      </c>
      <c r="C30" s="20" t="s">
        <v>208</v>
      </c>
      <c r="D30" s="39" t="s">
        <v>209</v>
      </c>
      <c r="E30" s="39"/>
      <c r="F30" s="39" t="s">
        <v>285</v>
      </c>
    </row>
    <row r="31" s="1" customFormat="1" ht="19" customHeight="1" spans="1:6">
      <c r="A31" s="4"/>
      <c r="B31" s="4"/>
      <c r="C31" s="22"/>
      <c r="D31" s="43" t="s">
        <v>211</v>
      </c>
      <c r="E31" s="43"/>
      <c r="F31" s="39" t="s">
        <v>286</v>
      </c>
    </row>
    <row r="32" s="1" customFormat="1" ht="19" customHeight="1" spans="1:6">
      <c r="A32" s="4"/>
      <c r="B32" s="4"/>
      <c r="C32" s="20" t="s">
        <v>172</v>
      </c>
      <c r="D32" s="39" t="s">
        <v>213</v>
      </c>
      <c r="E32" s="39"/>
      <c r="F32" s="39" t="s">
        <v>287</v>
      </c>
    </row>
    <row r="33" s="1" customFormat="1" ht="19" customHeight="1" spans="1:6">
      <c r="A33" s="4"/>
      <c r="B33" s="4"/>
      <c r="C33" s="22"/>
      <c r="D33" s="39" t="s">
        <v>288</v>
      </c>
      <c r="E33" s="39"/>
      <c r="F33" s="39" t="s">
        <v>289</v>
      </c>
    </row>
    <row r="34" s="1" customFormat="1" ht="34" customHeight="1" spans="1:6">
      <c r="A34" s="4"/>
      <c r="B34" s="4"/>
      <c r="C34" s="20" t="s">
        <v>174</v>
      </c>
      <c r="D34" s="39" t="s">
        <v>290</v>
      </c>
      <c r="E34" s="39"/>
      <c r="F34" s="39" t="s">
        <v>254</v>
      </c>
    </row>
    <row r="35" s="1" customFormat="1" ht="19" customHeight="1" spans="1:6">
      <c r="A35" s="4"/>
      <c r="B35" s="4" t="s">
        <v>157</v>
      </c>
      <c r="C35" s="4" t="s">
        <v>158</v>
      </c>
      <c r="D35" s="39" t="s">
        <v>215</v>
      </c>
      <c r="E35" s="39"/>
      <c r="F35" s="39" t="s">
        <v>160</v>
      </c>
    </row>
    <row r="36" s="1" customFormat="1" ht="19" customHeight="1" spans="1:6">
      <c r="A36" s="4"/>
      <c r="B36" s="4"/>
      <c r="C36" s="4"/>
      <c r="D36" s="39" t="s">
        <v>291</v>
      </c>
      <c r="E36" s="39"/>
      <c r="F36" s="39" t="s">
        <v>160</v>
      </c>
    </row>
  </sheetData>
  <mergeCells count="51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8:A11"/>
    <mergeCell ref="A12:A36"/>
    <mergeCell ref="B13:B29"/>
    <mergeCell ref="B30:B34"/>
    <mergeCell ref="B35:B36"/>
    <mergeCell ref="C13:C22"/>
    <mergeCell ref="C23:C24"/>
    <mergeCell ref="C26:C29"/>
    <mergeCell ref="C30:C31"/>
    <mergeCell ref="C32:C33"/>
    <mergeCell ref="C35:C36"/>
    <mergeCell ref="A5:B7"/>
    <mergeCell ref="B9:F11"/>
  </mergeCells>
  <pageMargins left="0.75" right="0.75" top="1" bottom="1" header="0.5" footer="0.5"/>
  <pageSetup paperSize="9" scale="8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I9" sqref="I9"/>
    </sheetView>
  </sheetViews>
  <sheetFormatPr defaultColWidth="9" defaultRowHeight="13.5" outlineLevelCol="5"/>
  <cols>
    <col min="1" max="1" width="8" style="1" customWidth="1"/>
    <col min="2" max="2" width="10.3333333333333" style="1" customWidth="1"/>
    <col min="3" max="4" width="12.0666666666667" style="1" customWidth="1"/>
    <col min="5" max="5" width="34.9333333333333" style="1" customWidth="1"/>
    <col min="6" max="6" width="17.9333333333333" style="1" customWidth="1"/>
    <col min="7" max="16384" width="9" style="1"/>
  </cols>
  <sheetData>
    <row r="1" s="1" customFormat="1" ht="35" customHeight="1" spans="1:6">
      <c r="A1" s="2" t="s">
        <v>88</v>
      </c>
      <c r="B1" s="2"/>
      <c r="C1" s="2"/>
      <c r="D1" s="2"/>
      <c r="E1" s="2"/>
      <c r="F1" s="2"/>
    </row>
    <row r="2" s="1" customFormat="1" ht="27" customHeight="1" spans="1:6">
      <c r="A2" s="3" t="s">
        <v>89</v>
      </c>
      <c r="B2" s="3"/>
      <c r="C2" s="3"/>
      <c r="D2" s="3"/>
      <c r="E2" s="3"/>
      <c r="F2" s="3"/>
    </row>
    <row r="3" s="1" customFormat="1" ht="35" customHeight="1" spans="1:6">
      <c r="A3" s="4" t="s">
        <v>15</v>
      </c>
      <c r="B3" s="4"/>
      <c r="C3" s="5" t="s">
        <v>82</v>
      </c>
      <c r="D3" s="5"/>
      <c r="E3" s="4" t="s">
        <v>161</v>
      </c>
      <c r="F3" s="5" t="s">
        <v>256</v>
      </c>
    </row>
    <row r="4" s="1" customFormat="1" ht="35" customHeight="1" spans="1:6">
      <c r="A4" s="4" t="s">
        <v>92</v>
      </c>
      <c r="B4" s="4"/>
      <c r="C4" s="5" t="s">
        <v>30</v>
      </c>
      <c r="D4" s="5"/>
      <c r="E4" s="4" t="s">
        <v>94</v>
      </c>
      <c r="F4" s="5" t="s">
        <v>79</v>
      </c>
    </row>
    <row r="5" s="1" customFormat="1" ht="35" customHeight="1" spans="1:6">
      <c r="A5" s="6" t="s">
        <v>96</v>
      </c>
      <c r="B5" s="7"/>
      <c r="C5" s="8" t="s">
        <v>97</v>
      </c>
      <c r="D5" s="8"/>
      <c r="E5" s="9">
        <v>63.689265</v>
      </c>
      <c r="F5" s="10"/>
    </row>
    <row r="6" s="1" customFormat="1" ht="35" customHeight="1" spans="1:6">
      <c r="A6" s="11"/>
      <c r="B6" s="12"/>
      <c r="C6" s="13" t="s">
        <v>163</v>
      </c>
      <c r="D6" s="13"/>
      <c r="E6" s="9">
        <v>63.689265</v>
      </c>
      <c r="F6" s="10"/>
    </row>
    <row r="7" s="1" customFormat="1" ht="35" customHeight="1" spans="1:6">
      <c r="A7" s="14"/>
      <c r="B7" s="15"/>
      <c r="C7" s="13" t="s">
        <v>164</v>
      </c>
      <c r="D7" s="13"/>
      <c r="E7" s="9"/>
      <c r="F7" s="10"/>
    </row>
    <row r="8" s="1" customFormat="1" ht="35" customHeight="1" spans="1:6">
      <c r="A8" s="4" t="s">
        <v>100</v>
      </c>
      <c r="B8" s="16" t="s">
        <v>101</v>
      </c>
      <c r="C8" s="17"/>
      <c r="D8" s="17"/>
      <c r="E8" s="17"/>
      <c r="F8" s="18"/>
    </row>
    <row r="9" s="1" customFormat="1" ht="25.05" customHeight="1" spans="1:6">
      <c r="A9" s="4"/>
      <c r="B9" s="19" t="s">
        <v>292</v>
      </c>
      <c r="C9" s="19"/>
      <c r="D9" s="19"/>
      <c r="E9" s="19"/>
      <c r="F9" s="19"/>
    </row>
    <row r="10" s="1" customFormat="1" ht="25.05" customHeight="1" spans="1:6">
      <c r="A10" s="4"/>
      <c r="B10" s="19"/>
      <c r="C10" s="19"/>
      <c r="D10" s="19"/>
      <c r="E10" s="19"/>
      <c r="F10" s="19"/>
    </row>
    <row r="11" s="1" customFormat="1" ht="69" customHeight="1" spans="1:6">
      <c r="A11" s="4"/>
      <c r="B11" s="19"/>
      <c r="C11" s="19"/>
      <c r="D11" s="19"/>
      <c r="E11" s="19"/>
      <c r="F11" s="19"/>
    </row>
    <row r="12" s="1" customFormat="1" ht="35" customHeight="1" spans="1:6">
      <c r="A12" s="4" t="s">
        <v>103</v>
      </c>
      <c r="B12" s="4" t="s">
        <v>104</v>
      </c>
      <c r="C12" s="4" t="s">
        <v>105</v>
      </c>
      <c r="D12" s="4" t="s">
        <v>106</v>
      </c>
      <c r="E12" s="4"/>
      <c r="F12" s="4" t="s">
        <v>107</v>
      </c>
    </row>
    <row r="13" s="1" customFormat="1" ht="35" customHeight="1" spans="1:6">
      <c r="A13" s="4"/>
      <c r="B13" s="20" t="s">
        <v>108</v>
      </c>
      <c r="C13" s="20" t="s">
        <v>109</v>
      </c>
      <c r="D13" s="21" t="s">
        <v>293</v>
      </c>
      <c r="E13" s="4"/>
      <c r="F13" s="5" t="s">
        <v>294</v>
      </c>
    </row>
    <row r="14" s="1" customFormat="1" ht="35" customHeight="1" spans="1:6">
      <c r="A14" s="4"/>
      <c r="B14" s="22"/>
      <c r="C14" s="4" t="s">
        <v>200</v>
      </c>
      <c r="D14" s="21" t="s">
        <v>295</v>
      </c>
      <c r="E14" s="4"/>
      <c r="F14" s="23">
        <v>1</v>
      </c>
    </row>
    <row r="15" s="1" customFormat="1" ht="35" customHeight="1" spans="1:6">
      <c r="A15" s="4"/>
      <c r="B15" s="22"/>
      <c r="C15" s="4" t="s">
        <v>123</v>
      </c>
      <c r="D15" s="24" t="s">
        <v>296</v>
      </c>
      <c r="E15" s="25"/>
      <c r="F15" s="26">
        <v>1</v>
      </c>
    </row>
    <row r="16" s="1" customFormat="1" ht="35" customHeight="1" spans="1:6">
      <c r="A16" s="4"/>
      <c r="B16" s="27"/>
      <c r="C16" s="20" t="s">
        <v>169</v>
      </c>
      <c r="D16" s="24" t="s">
        <v>230</v>
      </c>
      <c r="E16" s="25"/>
      <c r="F16" s="28" t="s">
        <v>297</v>
      </c>
    </row>
    <row r="17" s="1" customFormat="1" ht="35" customHeight="1" spans="1:6">
      <c r="A17" s="4"/>
      <c r="B17" s="4" t="s">
        <v>151</v>
      </c>
      <c r="C17" s="20" t="s">
        <v>208</v>
      </c>
      <c r="D17" s="21" t="s">
        <v>298</v>
      </c>
      <c r="E17" s="4"/>
      <c r="F17" s="28" t="s">
        <v>299</v>
      </c>
    </row>
    <row r="18" s="1" customFormat="1" ht="35" customHeight="1" spans="1:6">
      <c r="A18" s="4"/>
      <c r="B18" s="4"/>
      <c r="C18" s="20" t="s">
        <v>172</v>
      </c>
      <c r="D18" s="4" t="s">
        <v>300</v>
      </c>
      <c r="E18" s="4"/>
      <c r="F18" s="28" t="s">
        <v>301</v>
      </c>
    </row>
    <row r="19" s="1" customFormat="1" ht="35" customHeight="1" spans="1:6">
      <c r="A19" s="4"/>
      <c r="B19" s="4"/>
      <c r="C19" s="20" t="s">
        <v>174</v>
      </c>
      <c r="D19" s="21" t="s">
        <v>302</v>
      </c>
      <c r="E19" s="4"/>
      <c r="F19" s="28" t="s">
        <v>303</v>
      </c>
    </row>
    <row r="20" s="1" customFormat="1" ht="35" customHeight="1" spans="1:6">
      <c r="A20" s="4"/>
      <c r="B20" s="4" t="s">
        <v>157</v>
      </c>
      <c r="C20" s="4" t="s">
        <v>158</v>
      </c>
      <c r="D20" s="21" t="s">
        <v>304</v>
      </c>
      <c r="E20" s="4"/>
      <c r="F20" s="5" t="s">
        <v>240</v>
      </c>
    </row>
    <row r="21" s="1" customFormat="1" ht="19.05" customHeight="1"/>
    <row r="22" s="1" customFormat="1" ht="19.05" customHeight="1"/>
    <row r="23" s="1" customFormat="1" ht="19.05" customHeight="1"/>
    <row r="24" s="1" customFormat="1" ht="19.05" customHeight="1"/>
    <row r="25" s="1" customFormat="1" ht="19.05" customHeight="1"/>
    <row r="26" s="1" customFormat="1" ht="19.05" customHeight="1"/>
    <row r="27" s="1" customFormat="1" ht="19.05" customHeight="1"/>
    <row r="28" s="1" customFormat="1" ht="19.05" customHeight="1"/>
    <row r="29" s="1" customFormat="1" ht="19.05" customHeight="1"/>
    <row r="30" s="1" customFormat="1" ht="19.05" customHeight="1"/>
    <row r="31" s="1" customFormat="1" ht="19.05" customHeight="1"/>
    <row r="32" s="1" customFormat="1" ht="19.05" customHeight="1"/>
    <row r="33" s="1" customFormat="1" ht="19.05" customHeight="1"/>
    <row r="34" s="1" customFormat="1" ht="19.05" customHeight="1"/>
    <row r="35" s="1" customFormat="1" ht="19.05" customHeight="1"/>
  </sheetData>
  <mergeCells count="28">
    <mergeCell ref="A1:F1"/>
    <mergeCell ref="A2:F2"/>
    <mergeCell ref="A3:B3"/>
    <mergeCell ref="C3:D3"/>
    <mergeCell ref="A4:B4"/>
    <mergeCell ref="C4:D4"/>
    <mergeCell ref="C5:D5"/>
    <mergeCell ref="E5:F5"/>
    <mergeCell ref="C6:D6"/>
    <mergeCell ref="E6:F6"/>
    <mergeCell ref="C7:D7"/>
    <mergeCell ref="E7:F7"/>
    <mergeCell ref="B8:F8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8:A11"/>
    <mergeCell ref="A12:A20"/>
    <mergeCell ref="B13:B16"/>
    <mergeCell ref="B17:B19"/>
    <mergeCell ref="A5:B7"/>
    <mergeCell ref="B9:F11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调整明细表</vt:lpstr>
      <vt:lpstr>直补到户</vt:lpstr>
      <vt:lpstr>贴息项目</vt:lpstr>
      <vt:lpstr>雨露计划</vt:lpstr>
      <vt:lpstr>生态茶园</vt:lpstr>
      <vt:lpstr>汉源道路</vt:lpstr>
      <vt:lpstr>汉源庭院经济</vt:lpstr>
      <vt:lpstr>燕子砭桶栽天麻</vt:lpstr>
      <vt:lpstr>燕子砭果品加工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李应发</cp:lastModifiedBy>
  <dcterms:created xsi:type="dcterms:W3CDTF">2023-05-12T03:15:00Z</dcterms:created>
  <dcterms:modified xsi:type="dcterms:W3CDTF">2025-11-04T06:50:31Z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2052-12.1.0.23125</vt:lpwstr>
  </property>
  <property fmtid="{D5CDD505-2E9C-101B-9397-08002B2CF9AE}" pid="4" name="ICV">
    <vt:lpwstr>9FAC0ABD83794AC2ABB3FD4C4BDBE758_13</vt:lpwstr>
  </property>
</Properties>
</file>